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6a92402fa108329/Documents/Motorkhana/Khanacross Motorkhana 2026/Khanacross 30 August 2026/"/>
    </mc:Choice>
  </mc:AlternateContent>
  <xr:revisionPtr revIDLastSave="288" documentId="8_{A111ADEB-C882-4016-B1C0-0A998FD7ADA7}" xr6:coauthVersionLast="47" xr6:coauthVersionMax="47" xr10:uidLastSave="{99E05C42-C93B-479A-B44D-09D30A571613}"/>
  <bookViews>
    <workbookView xWindow="-108" yWindow="-108" windowWidth="23256" windowHeight="13896" xr2:uid="{00000000-000D-0000-FFFF-FFFF00000000}"/>
  </bookViews>
  <sheets>
    <sheet name="Outright" sheetId="1" r:id="rId1"/>
  </sheets>
  <definedNames>
    <definedName name="_xlnm._FilterDatabase" localSheetId="0" hidden="1">Outright!$G$5:$G$5</definedName>
    <definedName name="_xlnm.Print_Area" localSheetId="0">Outright!$A$2:$T$41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3" i="1" l="1"/>
  <c r="P13" i="1"/>
  <c r="M13" i="1"/>
  <c r="J13" i="1"/>
  <c r="G13" i="1"/>
  <c r="T13" i="1" l="1"/>
  <c r="S6" i="1" l="1"/>
  <c r="P6" i="1"/>
  <c r="M6" i="1"/>
  <c r="J6" i="1"/>
  <c r="G6" i="1"/>
  <c r="S24" i="1"/>
  <c r="S22" i="1"/>
  <c r="P24" i="1"/>
  <c r="P22" i="1"/>
  <c r="M24" i="1"/>
  <c r="M22" i="1"/>
  <c r="J24" i="1"/>
  <c r="J22" i="1"/>
  <c r="G24" i="1"/>
  <c r="G22" i="1"/>
  <c r="S25" i="1"/>
  <c r="S8" i="1"/>
  <c r="P25" i="1"/>
  <c r="P8" i="1"/>
  <c r="M25" i="1"/>
  <c r="M8" i="1"/>
  <c r="J25" i="1"/>
  <c r="J8" i="1"/>
  <c r="G25" i="1"/>
  <c r="G8" i="1"/>
  <c r="G11" i="1"/>
  <c r="G16" i="1"/>
  <c r="G19" i="1"/>
  <c r="J19" i="1"/>
  <c r="M19" i="1"/>
  <c r="P19" i="1"/>
  <c r="S19" i="1"/>
  <c r="S7" i="1"/>
  <c r="P7" i="1"/>
  <c r="M7" i="1"/>
  <c r="J7" i="1"/>
  <c r="G7" i="1"/>
  <c r="G12" i="1"/>
  <c r="S21" i="1"/>
  <c r="S26" i="1"/>
  <c r="P21" i="1"/>
  <c r="P26" i="1"/>
  <c r="M21" i="1"/>
  <c r="M26" i="1"/>
  <c r="J21" i="1"/>
  <c r="J26" i="1"/>
  <c r="G21" i="1"/>
  <c r="G26" i="1"/>
  <c r="S28" i="1"/>
  <c r="S20" i="1"/>
  <c r="P28" i="1"/>
  <c r="P20" i="1"/>
  <c r="M28" i="1"/>
  <c r="M20" i="1"/>
  <c r="J28" i="1"/>
  <c r="J20" i="1"/>
  <c r="G28" i="1"/>
  <c r="G20" i="1"/>
  <c r="S9" i="1"/>
  <c r="P9" i="1"/>
  <c r="M9" i="1"/>
  <c r="J9" i="1"/>
  <c r="G9" i="1"/>
  <c r="S17" i="1"/>
  <c r="P17" i="1"/>
  <c r="M17" i="1"/>
  <c r="J17" i="1"/>
  <c r="G17" i="1"/>
  <c r="S27" i="1"/>
  <c r="P27" i="1"/>
  <c r="M27" i="1"/>
  <c r="J27" i="1"/>
  <c r="G27" i="1"/>
  <c r="S11" i="1"/>
  <c r="P11" i="1"/>
  <c r="M11" i="1"/>
  <c r="J11" i="1"/>
  <c r="S14" i="1"/>
  <c r="P14" i="1"/>
  <c r="M14" i="1"/>
  <c r="J14" i="1"/>
  <c r="G14" i="1"/>
  <c r="S16" i="1"/>
  <c r="P16" i="1"/>
  <c r="M16" i="1"/>
  <c r="J16" i="1"/>
  <c r="S18" i="1"/>
  <c r="P18" i="1"/>
  <c r="M18" i="1"/>
  <c r="J12" i="1"/>
  <c r="M12" i="1"/>
  <c r="P12" i="1"/>
  <c r="S12" i="1"/>
  <c r="J18" i="1"/>
  <c r="G18" i="1"/>
  <c r="S15" i="1"/>
  <c r="P15" i="1"/>
  <c r="M15" i="1"/>
  <c r="J15" i="1"/>
  <c r="G15" i="1"/>
  <c r="S23" i="1"/>
  <c r="P23" i="1"/>
  <c r="M23" i="1"/>
  <c r="J23" i="1"/>
  <c r="G23" i="1"/>
  <c r="S10" i="1"/>
  <c r="P10" i="1"/>
  <c r="M10" i="1"/>
  <c r="J10" i="1"/>
  <c r="G10" i="1"/>
  <c r="T15" i="1" l="1"/>
  <c r="T19" i="1"/>
  <c r="T9" i="1"/>
  <c r="T16" i="1"/>
  <c r="T6" i="1"/>
  <c r="T24" i="1"/>
  <c r="T17" i="1"/>
  <c r="T18" i="1"/>
  <c r="T21" i="1"/>
  <c r="T12" i="1"/>
  <c r="T23" i="1"/>
  <c r="T10" i="1"/>
  <c r="T8" i="1"/>
  <c r="T7" i="1"/>
  <c r="T25" i="1"/>
  <c r="T11" i="1"/>
  <c r="T26" i="1"/>
  <c r="T22" i="1"/>
  <c r="T27" i="1"/>
  <c r="T20" i="1"/>
  <c r="T28" i="1"/>
  <c r="T14" i="1"/>
</calcChain>
</file>

<file path=xl/sharedStrings.xml><?xml version="1.0" encoding="utf-8"?>
<sst xmlns="http://schemas.openxmlformats.org/spreadsheetml/2006/main" count="104" uniqueCount="66">
  <si>
    <t>Time</t>
  </si>
  <si>
    <t>Pen</t>
  </si>
  <si>
    <t>Total</t>
  </si>
  <si>
    <t>Class</t>
  </si>
  <si>
    <t>Winner FWD</t>
  </si>
  <si>
    <t>Winner Junior &lt; 18</t>
  </si>
  <si>
    <t>Winner Outright</t>
  </si>
  <si>
    <t>Driver</t>
  </si>
  <si>
    <t>Winner Rally Tyres</t>
  </si>
  <si>
    <t>Slowest time + 10 sec</t>
  </si>
  <si>
    <t>Slowest time + 5 sec</t>
  </si>
  <si>
    <t>Note 4:  Penalty for hit marker is 5 sec per infringement (adjudged as marker requiring resetting).</t>
  </si>
  <si>
    <t>Note 1:  Penalty for Wrong Direction (WD), Did Not Finish (DNF) &amp; Fail to Halt in Garage (FTH) is slowest time + 5 secs.</t>
  </si>
  <si>
    <t>Note 2:  When establishing slowest time, no time which includes any penalty is to be used.  Where the slowest time incurred a penalty, then the next slowest time without any penalty must be used. Where the slowest + 5 time exceeds the double fastest time, the double fastest time shall apply.</t>
  </si>
  <si>
    <t>Note 3:  Penalty for Did Not Start (DNS) is slowest + 10 secs.  Double fastest time does not apply.</t>
  </si>
  <si>
    <t>Note 5:  Penalty for vehicle not fully garaged during the course of a test is plus 5 secs per infringement.</t>
  </si>
  <si>
    <t>Winner Junior &lt; 15</t>
  </si>
  <si>
    <t>FWD</t>
  </si>
  <si>
    <t>Class Position</t>
  </si>
  <si>
    <t>Mark Grist</t>
  </si>
  <si>
    <t>Outright Position</t>
  </si>
  <si>
    <t>Winner Specials</t>
  </si>
  <si>
    <t>RT</t>
  </si>
  <si>
    <t xml:space="preserve"> </t>
  </si>
  <si>
    <t>Callum DuVe</t>
  </si>
  <si>
    <t>Molly Grist</t>
  </si>
  <si>
    <t>Winner Ladies</t>
  </si>
  <si>
    <t>Ladies</t>
  </si>
  <si>
    <t>RWD</t>
  </si>
  <si>
    <t>Winner RWD</t>
  </si>
  <si>
    <t>Winner 4WD</t>
  </si>
  <si>
    <t>JNR&lt;15</t>
  </si>
  <si>
    <t>Mason Beattie</t>
  </si>
  <si>
    <t>Daniel Ball</t>
  </si>
  <si>
    <t>N/A</t>
  </si>
  <si>
    <t>Brendan Linke</t>
  </si>
  <si>
    <t>JNR&lt;18</t>
  </si>
  <si>
    <t>Matt Lindsay</t>
  </si>
  <si>
    <t>Brendon Bye</t>
  </si>
  <si>
    <t>Dylan Hamilton</t>
  </si>
  <si>
    <t>Aaron Jones</t>
  </si>
  <si>
    <t>Jodie Jones</t>
  </si>
  <si>
    <t>Jessica Willoughby</t>
  </si>
  <si>
    <t>Jake Linke</t>
  </si>
  <si>
    <t>KHANACROSS RESULTS</t>
  </si>
  <si>
    <t>DATE: 30 August 2026</t>
  </si>
  <si>
    <t>Test 1</t>
  </si>
  <si>
    <t>Test 1 Reverse</t>
  </si>
  <si>
    <t>Test 2</t>
  </si>
  <si>
    <t>Test 2 Reverse</t>
  </si>
  <si>
    <t>Test 3</t>
  </si>
  <si>
    <t>Krackers Wain</t>
  </si>
  <si>
    <t>Lane Allen</t>
  </si>
  <si>
    <t>Harvey Wain</t>
  </si>
  <si>
    <t>Britney Jones</t>
  </si>
  <si>
    <t>Lauren Kesper</t>
  </si>
  <si>
    <t>Brock Hamilton</t>
  </si>
  <si>
    <t>John Allen</t>
  </si>
  <si>
    <t>Simon Ognew</t>
  </si>
  <si>
    <t>DNF</t>
  </si>
  <si>
    <t>FTH</t>
  </si>
  <si>
    <t>Alex Ognew</t>
  </si>
  <si>
    <t>DNS</t>
  </si>
  <si>
    <t>WD</t>
  </si>
  <si>
    <t>Specials</t>
  </si>
  <si>
    <t>Barry Nowell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</si>
</sst>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7.5"/>
      <name val="Arial"/>
      <family val="2"/>
    </font>
    <font>
      <b/>
      <sz val="8"/>
      <name val="Arial"/>
      <family val="2"/>
    </font>
    <font>
      <b/>
      <sz val="8"/>
      <color indexed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7.5"/>
      <name val="Arial"/>
      <family val="2"/>
    </font>
    <font>
      <sz val="7.5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71">
    <xf numFmtId="0" fontId="0" fillId="0" borderId="0" xfId="0"/>
    <xf numFmtId="0" fontId="2" fillId="0" borderId="0" xfId="0" applyFont="1"/>
    <xf numFmtId="0" fontId="3" fillId="0" borderId="0" xfId="0" applyFont="1"/>
    <xf numFmtId="1" fontId="6" fillId="0" borderId="1" xfId="0" applyNumberFormat="1" applyFont="1" applyBorder="1" applyAlignment="1" applyProtection="1">
      <alignment horizontal="center"/>
      <protection locked="0"/>
    </xf>
    <xf numFmtId="2" fontId="6" fillId="0" borderId="2" xfId="0" applyNumberFormat="1" applyFont="1" applyBorder="1" applyAlignment="1" applyProtection="1">
      <alignment horizontal="center"/>
      <protection locked="0"/>
    </xf>
    <xf numFmtId="1" fontId="12" fillId="0" borderId="1" xfId="0" applyNumberFormat="1" applyFont="1" applyBorder="1" applyAlignment="1" applyProtection="1">
      <alignment horizontal="center"/>
      <protection locked="0"/>
    </xf>
    <xf numFmtId="2" fontId="11" fillId="0" borderId="3" xfId="0" applyNumberFormat="1" applyFont="1" applyBorder="1" applyAlignment="1" applyProtection="1">
      <alignment horizontal="center"/>
      <protection locked="0"/>
    </xf>
    <xf numFmtId="2" fontId="11" fillId="0" borderId="4" xfId="0" applyNumberFormat="1" applyFont="1" applyBorder="1" applyAlignment="1" applyProtection="1">
      <alignment horizontal="center"/>
      <protection locked="0"/>
    </xf>
    <xf numFmtId="0" fontId="5" fillId="0" borderId="0" xfId="0" applyFont="1"/>
    <xf numFmtId="0" fontId="15" fillId="0" borderId="0" xfId="0" applyFont="1" applyAlignment="1">
      <alignment horizontal="center"/>
    </xf>
    <xf numFmtId="2" fontId="6" fillId="0" borderId="0" xfId="0" applyNumberFormat="1" applyFont="1" applyAlignment="1" applyProtection="1">
      <alignment horizontal="center"/>
      <protection locked="0"/>
    </xf>
    <xf numFmtId="1" fontId="12" fillId="0" borderId="0" xfId="0" applyNumberFormat="1" applyFont="1" applyAlignment="1" applyProtection="1">
      <alignment horizontal="center"/>
      <protection locked="0"/>
    </xf>
    <xf numFmtId="2" fontId="11" fillId="0" borderId="0" xfId="0" applyNumberFormat="1" applyFont="1" applyAlignment="1" applyProtection="1">
      <alignment horizontal="center"/>
      <protection locked="0"/>
    </xf>
    <xf numFmtId="1" fontId="6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>
      <alignment horizontal="left"/>
    </xf>
    <xf numFmtId="0" fontId="1" fillId="0" borderId="0" xfId="1" applyFont="1" applyAlignment="1">
      <alignment horizontal="left"/>
    </xf>
    <xf numFmtId="0" fontId="1" fillId="0" borderId="0" xfId="1" applyFont="1" applyAlignment="1">
      <alignment horizontal="left" wrapText="1"/>
    </xf>
    <xf numFmtId="0" fontId="10" fillId="0" borderId="0" xfId="0" applyFont="1"/>
    <xf numFmtId="0" fontId="15" fillId="0" borderId="14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5" fillId="0" borderId="14" xfId="0" applyFont="1" applyBorder="1"/>
    <xf numFmtId="2" fontId="11" fillId="0" borderId="10" xfId="0" applyNumberFormat="1" applyFont="1" applyBorder="1" applyAlignment="1">
      <alignment horizontal="center"/>
    </xf>
    <xf numFmtId="2" fontId="0" fillId="0" borderId="0" xfId="0" applyNumberFormat="1"/>
    <xf numFmtId="0" fontId="3" fillId="0" borderId="0" xfId="0" applyFont="1" applyAlignment="1">
      <alignment horizontal="left"/>
    </xf>
    <xf numFmtId="0" fontId="8" fillId="0" borderId="5" xfId="0" applyFont="1" applyBorder="1" applyAlignment="1" applyProtection="1">
      <alignment horizontal="center"/>
      <protection locked="0"/>
    </xf>
    <xf numFmtId="0" fontId="8" fillId="0" borderId="6" xfId="0" applyFont="1" applyBorder="1" applyAlignment="1" applyProtection="1">
      <alignment horizontal="center"/>
      <protection locked="0"/>
    </xf>
    <xf numFmtId="0" fontId="8" fillId="0" borderId="7" xfId="0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2" fontId="11" fillId="0" borderId="9" xfId="0" applyNumberFormat="1" applyFont="1" applyBorder="1" applyAlignment="1" applyProtection="1">
      <alignment horizontal="center"/>
      <protection locked="0"/>
    </xf>
    <xf numFmtId="0" fontId="5" fillId="0" borderId="10" xfId="0" applyFont="1" applyBorder="1"/>
    <xf numFmtId="0" fontId="15" fillId="0" borderId="24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25" xfId="0" applyFont="1" applyBorder="1" applyAlignment="1">
      <alignment horizontal="center"/>
    </xf>
    <xf numFmtId="2" fontId="6" fillId="0" borderId="8" xfId="0" applyNumberFormat="1" applyFont="1" applyBorder="1" applyAlignment="1" applyProtection="1">
      <alignment horizontal="center"/>
      <protection locked="0"/>
    </xf>
    <xf numFmtId="1" fontId="6" fillId="0" borderId="13" xfId="0" applyNumberFormat="1" applyFont="1" applyBorder="1" applyAlignment="1" applyProtection="1">
      <alignment horizontal="center"/>
      <protection locked="0"/>
    </xf>
    <xf numFmtId="0" fontId="0" fillId="0" borderId="6" xfId="0" applyBorder="1"/>
    <xf numFmtId="0" fontId="4" fillId="0" borderId="8" xfId="0" applyFont="1" applyBorder="1"/>
    <xf numFmtId="0" fontId="4" fillId="0" borderId="13" xfId="0" applyFont="1" applyBorder="1"/>
    <xf numFmtId="0" fontId="0" fillId="0" borderId="13" xfId="0" applyBorder="1"/>
    <xf numFmtId="0" fontId="1" fillId="0" borderId="5" xfId="0" applyFont="1" applyBorder="1"/>
    <xf numFmtId="0" fontId="4" fillId="0" borderId="6" xfId="0" applyFont="1" applyBorder="1"/>
    <xf numFmtId="0" fontId="9" fillId="0" borderId="0" xfId="0" applyFont="1"/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wrapText="1"/>
    </xf>
    <xf numFmtId="0" fontId="0" fillId="0" borderId="23" xfId="0" applyBorder="1" applyAlignment="1">
      <alignment wrapText="1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center"/>
      <protection locked="0"/>
    </xf>
    <xf numFmtId="0" fontId="13" fillId="0" borderId="9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2" fontId="4" fillId="0" borderId="13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0" fillId="0" borderId="6" xfId="0" applyBorder="1"/>
    <xf numFmtId="0" fontId="0" fillId="0" borderId="7" xfId="0" applyBorder="1"/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" xfId="0" applyFont="1" applyBorder="1"/>
    <xf numFmtId="0" fontId="3" fillId="0" borderId="1" xfId="0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0" fontId="1" fillId="0" borderId="0" xfId="1" applyFont="1" applyAlignment="1">
      <alignment horizontal="left" wrapText="1"/>
    </xf>
    <xf numFmtId="0" fontId="0" fillId="0" borderId="0" xfId="0" applyAlignment="1">
      <alignment horizontal="left" wrapText="1"/>
    </xf>
    <xf numFmtId="0" fontId="3" fillId="0" borderId="12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6" xfId="0" applyFont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72"/>
  <sheetViews>
    <sheetView tabSelected="1" topLeftCell="A2" zoomScale="115" zoomScaleNormal="115" workbookViewId="0">
      <selection activeCell="U30" sqref="U30"/>
    </sheetView>
  </sheetViews>
  <sheetFormatPr defaultRowHeight="13.2" x14ac:dyDescent="0.25"/>
  <cols>
    <col min="1" max="1" width="15.6640625" customWidth="1"/>
    <col min="2" max="2" width="9.44140625" customWidth="1"/>
    <col min="3" max="4" width="7.88671875" customWidth="1"/>
    <col min="5" max="9" width="6.33203125" customWidth="1"/>
    <col min="10" max="10" width="6.44140625" customWidth="1"/>
    <col min="11" max="19" width="6.33203125" customWidth="1"/>
    <col min="20" max="22" width="7.5546875" customWidth="1"/>
  </cols>
  <sheetData>
    <row r="1" spans="1:22" ht="12.75" hidden="1" customHeight="1" x14ac:dyDescent="0.25"/>
    <row r="2" spans="1:22" ht="16.2" thickBot="1" x14ac:dyDescent="0.35">
      <c r="F2" s="1"/>
      <c r="G2" s="1"/>
      <c r="I2" s="2" t="s">
        <v>44</v>
      </c>
      <c r="L2" s="2"/>
      <c r="P2" s="2" t="s">
        <v>45</v>
      </c>
      <c r="Q2" s="2"/>
      <c r="S2" s="43"/>
      <c r="T2" s="28"/>
      <c r="U2" s="28"/>
      <c r="V2" s="28"/>
    </row>
    <row r="3" spans="1:22" ht="13.5" hidden="1" customHeight="1" x14ac:dyDescent="0.25">
      <c r="T3" s="29"/>
      <c r="U3" s="29"/>
      <c r="V3" s="29"/>
    </row>
    <row r="4" spans="1:22" ht="13.5" customHeight="1" x14ac:dyDescent="0.25">
      <c r="A4" s="46" t="s">
        <v>7</v>
      </c>
      <c r="B4" s="46" t="s">
        <v>3</v>
      </c>
      <c r="C4" s="46" t="s">
        <v>20</v>
      </c>
      <c r="D4" s="46" t="s">
        <v>18</v>
      </c>
      <c r="E4" s="48" t="s">
        <v>46</v>
      </c>
      <c r="F4" s="49"/>
      <c r="G4" s="50"/>
      <c r="H4" s="48" t="s">
        <v>47</v>
      </c>
      <c r="I4" s="49"/>
      <c r="J4" s="50"/>
      <c r="K4" s="48" t="s">
        <v>48</v>
      </c>
      <c r="L4" s="49"/>
      <c r="M4" s="50"/>
      <c r="N4" s="48" t="s">
        <v>49</v>
      </c>
      <c r="O4" s="49"/>
      <c r="P4" s="50"/>
      <c r="Q4" s="48" t="s">
        <v>50</v>
      </c>
      <c r="R4" s="49"/>
      <c r="S4" s="50"/>
      <c r="T4" s="44" t="s">
        <v>2</v>
      </c>
    </row>
    <row r="5" spans="1:22" ht="13.8" thickBot="1" x14ac:dyDescent="0.3">
      <c r="A5" s="47"/>
      <c r="B5" s="47"/>
      <c r="C5" s="47"/>
      <c r="D5" s="47"/>
      <c r="E5" s="25" t="s">
        <v>0</v>
      </c>
      <c r="F5" s="26" t="s">
        <v>1</v>
      </c>
      <c r="G5" s="27" t="s">
        <v>2</v>
      </c>
      <c r="H5" s="25" t="s">
        <v>0</v>
      </c>
      <c r="I5" s="26" t="s">
        <v>1</v>
      </c>
      <c r="J5" s="27" t="s">
        <v>2</v>
      </c>
      <c r="K5" s="25" t="s">
        <v>0</v>
      </c>
      <c r="L5" s="26" t="s">
        <v>1</v>
      </c>
      <c r="M5" s="27" t="s">
        <v>2</v>
      </c>
      <c r="N5" s="25" t="s">
        <v>0</v>
      </c>
      <c r="O5" s="26" t="s">
        <v>1</v>
      </c>
      <c r="P5" s="27" t="s">
        <v>2</v>
      </c>
      <c r="Q5" s="25" t="s">
        <v>0</v>
      </c>
      <c r="R5" s="26" t="s">
        <v>1</v>
      </c>
      <c r="S5" s="27" t="s">
        <v>2</v>
      </c>
      <c r="T5" s="45"/>
    </row>
    <row r="6" spans="1:22" ht="13.8" thickBot="1" x14ac:dyDescent="0.3">
      <c r="A6" s="31" t="s">
        <v>65</v>
      </c>
      <c r="B6" s="32" t="s">
        <v>64</v>
      </c>
      <c r="C6" s="33">
        <v>1</v>
      </c>
      <c r="D6" s="34">
        <v>1</v>
      </c>
      <c r="E6" s="35">
        <v>114.5</v>
      </c>
      <c r="F6" s="36"/>
      <c r="G6" s="7">
        <f t="shared" ref="G6:G28" si="0">SUM(E6:F6)</f>
        <v>114.5</v>
      </c>
      <c r="H6" s="35">
        <v>104.31</v>
      </c>
      <c r="I6" s="36"/>
      <c r="J6" s="30">
        <f t="shared" ref="J6:J28" si="1">SUM(H6:I6)</f>
        <v>104.31</v>
      </c>
      <c r="K6" s="35">
        <v>106.84</v>
      </c>
      <c r="L6" s="36"/>
      <c r="M6" s="30">
        <f t="shared" ref="M6:M28" si="2">SUM(K6:L6)</f>
        <v>106.84</v>
      </c>
      <c r="N6" s="35">
        <v>102.75</v>
      </c>
      <c r="O6" s="36"/>
      <c r="P6" s="30">
        <f t="shared" ref="P6:P28" si="3">SUM(N6:O6)</f>
        <v>102.75</v>
      </c>
      <c r="Q6" s="35">
        <v>67.87</v>
      </c>
      <c r="R6" s="36"/>
      <c r="S6" s="30">
        <f t="shared" ref="S6:S28" si="4">SUM(Q6:R6)</f>
        <v>67.87</v>
      </c>
      <c r="T6" s="22">
        <f t="shared" ref="T6:T28" si="5">SUM(S6,P6,M6,J6,G6)</f>
        <v>496.27000000000004</v>
      </c>
    </row>
    <row r="7" spans="1:22" ht="13.8" thickBot="1" x14ac:dyDescent="0.3">
      <c r="A7" s="21" t="s">
        <v>35</v>
      </c>
      <c r="B7" s="20" t="s">
        <v>22</v>
      </c>
      <c r="C7" s="18">
        <v>2</v>
      </c>
      <c r="D7" s="19">
        <v>1</v>
      </c>
      <c r="E7" s="4">
        <v>107.34</v>
      </c>
      <c r="F7" s="5"/>
      <c r="G7" s="7">
        <f t="shared" si="0"/>
        <v>107.34</v>
      </c>
      <c r="H7" s="4">
        <v>106.66</v>
      </c>
      <c r="I7" s="3"/>
      <c r="J7" s="6">
        <f t="shared" si="1"/>
        <v>106.66</v>
      </c>
      <c r="K7" s="4">
        <v>104</v>
      </c>
      <c r="L7" s="3"/>
      <c r="M7" s="6">
        <f t="shared" si="2"/>
        <v>104</v>
      </c>
      <c r="N7" s="4">
        <v>106.94</v>
      </c>
      <c r="O7" s="3"/>
      <c r="P7" s="6">
        <f t="shared" si="3"/>
        <v>106.94</v>
      </c>
      <c r="Q7" s="4">
        <v>77.13</v>
      </c>
      <c r="R7" s="3"/>
      <c r="S7" s="6">
        <f t="shared" si="4"/>
        <v>77.13</v>
      </c>
      <c r="T7" s="22">
        <f t="shared" si="5"/>
        <v>502.07000000000005</v>
      </c>
    </row>
    <row r="8" spans="1:22" ht="13.8" thickBot="1" x14ac:dyDescent="0.3">
      <c r="A8" s="21" t="s">
        <v>24</v>
      </c>
      <c r="B8" s="20" t="s">
        <v>22</v>
      </c>
      <c r="C8" s="18">
        <v>3</v>
      </c>
      <c r="D8" s="19">
        <v>2</v>
      </c>
      <c r="E8" s="4">
        <v>106.54</v>
      </c>
      <c r="F8" s="3"/>
      <c r="G8" s="7">
        <f t="shared" si="0"/>
        <v>106.54</v>
      </c>
      <c r="H8" s="4">
        <v>105.82</v>
      </c>
      <c r="I8" s="3">
        <v>5</v>
      </c>
      <c r="J8" s="6">
        <f t="shared" si="1"/>
        <v>110.82</v>
      </c>
      <c r="K8" s="4">
        <v>107.78</v>
      </c>
      <c r="L8" s="5"/>
      <c r="M8" s="6">
        <f t="shared" si="2"/>
        <v>107.78</v>
      </c>
      <c r="N8" s="4">
        <v>106.81</v>
      </c>
      <c r="O8" s="5"/>
      <c r="P8" s="6">
        <f t="shared" si="3"/>
        <v>106.81</v>
      </c>
      <c r="Q8" s="4">
        <v>70.84</v>
      </c>
      <c r="R8" s="3"/>
      <c r="S8" s="6">
        <f t="shared" si="4"/>
        <v>70.84</v>
      </c>
      <c r="T8" s="22">
        <f t="shared" si="5"/>
        <v>502.79</v>
      </c>
      <c r="V8" s="17"/>
    </row>
    <row r="9" spans="1:22" ht="13.8" thickBot="1" x14ac:dyDescent="0.3">
      <c r="A9" s="21" t="s">
        <v>57</v>
      </c>
      <c r="B9" s="20" t="s">
        <v>22</v>
      </c>
      <c r="C9" s="18">
        <v>4</v>
      </c>
      <c r="D9" s="19">
        <v>3</v>
      </c>
      <c r="E9" s="4">
        <v>110</v>
      </c>
      <c r="F9" s="3"/>
      <c r="G9" s="7">
        <f t="shared" si="0"/>
        <v>110</v>
      </c>
      <c r="H9" s="4">
        <v>110.12</v>
      </c>
      <c r="I9" s="3"/>
      <c r="J9" s="6">
        <f t="shared" si="1"/>
        <v>110.12</v>
      </c>
      <c r="K9" s="4">
        <v>109.07</v>
      </c>
      <c r="L9" s="3">
        <v>5</v>
      </c>
      <c r="M9" s="6">
        <f t="shared" si="2"/>
        <v>114.07</v>
      </c>
      <c r="N9" s="4">
        <v>112.66</v>
      </c>
      <c r="O9" s="3"/>
      <c r="P9" s="6">
        <f t="shared" si="3"/>
        <v>112.66</v>
      </c>
      <c r="Q9" s="4">
        <v>74.540000000000006</v>
      </c>
      <c r="R9" s="3"/>
      <c r="S9" s="6">
        <f t="shared" si="4"/>
        <v>74.540000000000006</v>
      </c>
      <c r="T9" s="22">
        <f t="shared" si="5"/>
        <v>521.39</v>
      </c>
      <c r="V9" s="17"/>
    </row>
    <row r="10" spans="1:22" ht="13.8" thickBot="1" x14ac:dyDescent="0.3">
      <c r="A10" s="21" t="s">
        <v>56</v>
      </c>
      <c r="B10" s="20" t="s">
        <v>22</v>
      </c>
      <c r="C10" s="18">
        <v>5</v>
      </c>
      <c r="D10" s="19">
        <v>4</v>
      </c>
      <c r="E10" s="4">
        <v>113.88</v>
      </c>
      <c r="F10" s="3"/>
      <c r="G10" s="7">
        <f t="shared" si="0"/>
        <v>113.88</v>
      </c>
      <c r="H10" s="4">
        <v>113.22</v>
      </c>
      <c r="I10" s="3"/>
      <c r="J10" s="6">
        <f t="shared" si="1"/>
        <v>113.22</v>
      </c>
      <c r="K10" s="4">
        <v>112.88</v>
      </c>
      <c r="L10" s="3"/>
      <c r="M10" s="6">
        <f t="shared" si="2"/>
        <v>112.88</v>
      </c>
      <c r="N10" s="4">
        <v>109.28</v>
      </c>
      <c r="O10" s="3"/>
      <c r="P10" s="6">
        <f t="shared" si="3"/>
        <v>109.28</v>
      </c>
      <c r="Q10" s="4">
        <v>73.88</v>
      </c>
      <c r="R10" s="3"/>
      <c r="S10" s="6">
        <f t="shared" si="4"/>
        <v>73.88</v>
      </c>
      <c r="T10" s="22">
        <f t="shared" si="5"/>
        <v>523.14</v>
      </c>
      <c r="V10" s="17"/>
    </row>
    <row r="11" spans="1:22" ht="13.8" thickBot="1" x14ac:dyDescent="0.3">
      <c r="A11" s="21" t="s">
        <v>33</v>
      </c>
      <c r="B11" s="20" t="s">
        <v>22</v>
      </c>
      <c r="C11" s="18">
        <v>6</v>
      </c>
      <c r="D11" s="19">
        <v>5</v>
      </c>
      <c r="E11" s="4">
        <v>112.62</v>
      </c>
      <c r="F11" s="5"/>
      <c r="G11" s="7">
        <f t="shared" si="0"/>
        <v>112.62</v>
      </c>
      <c r="H11" s="4">
        <v>110.82</v>
      </c>
      <c r="I11" s="3"/>
      <c r="J11" s="6">
        <f t="shared" si="1"/>
        <v>110.82</v>
      </c>
      <c r="K11" s="4">
        <v>113.37</v>
      </c>
      <c r="L11" s="3"/>
      <c r="M11" s="6">
        <f t="shared" si="2"/>
        <v>113.37</v>
      </c>
      <c r="N11" s="4">
        <v>111.04</v>
      </c>
      <c r="O11" s="5"/>
      <c r="P11" s="6">
        <f t="shared" si="3"/>
        <v>111.04</v>
      </c>
      <c r="Q11" s="4">
        <v>75.13</v>
      </c>
      <c r="R11" s="5">
        <v>5</v>
      </c>
      <c r="S11" s="6">
        <f t="shared" si="4"/>
        <v>80.13</v>
      </c>
      <c r="T11" s="22">
        <f t="shared" si="5"/>
        <v>527.98</v>
      </c>
      <c r="V11" s="17"/>
    </row>
    <row r="12" spans="1:22" ht="13.8" thickBot="1" x14ac:dyDescent="0.3">
      <c r="A12" s="21" t="s">
        <v>51</v>
      </c>
      <c r="B12" s="20" t="s">
        <v>17</v>
      </c>
      <c r="C12" s="18">
        <v>7</v>
      </c>
      <c r="D12" s="19">
        <v>1</v>
      </c>
      <c r="E12" s="4">
        <v>120.41</v>
      </c>
      <c r="F12" s="3"/>
      <c r="G12" s="7">
        <f t="shared" si="0"/>
        <v>120.41</v>
      </c>
      <c r="H12" s="4">
        <v>114.84</v>
      </c>
      <c r="I12" s="3"/>
      <c r="J12" s="6">
        <f t="shared" si="1"/>
        <v>114.84</v>
      </c>
      <c r="K12" s="4">
        <v>116.19</v>
      </c>
      <c r="L12" s="3"/>
      <c r="M12" s="6">
        <f t="shared" si="2"/>
        <v>116.19</v>
      </c>
      <c r="N12" s="4">
        <v>116.06</v>
      </c>
      <c r="O12" s="3"/>
      <c r="P12" s="6">
        <f t="shared" si="3"/>
        <v>116.06</v>
      </c>
      <c r="Q12" s="4">
        <v>80.099999999999994</v>
      </c>
      <c r="R12" s="3"/>
      <c r="S12" s="6">
        <f t="shared" si="4"/>
        <v>80.099999999999994</v>
      </c>
      <c r="T12" s="22">
        <f t="shared" si="5"/>
        <v>547.6</v>
      </c>
    </row>
    <row r="13" spans="1:22" ht="13.8" thickBot="1" x14ac:dyDescent="0.3">
      <c r="A13" s="21" t="s">
        <v>41</v>
      </c>
      <c r="B13" s="20" t="s">
        <v>27</v>
      </c>
      <c r="C13" s="18">
        <v>8</v>
      </c>
      <c r="D13" s="19">
        <v>1</v>
      </c>
      <c r="E13" s="4">
        <v>121.22</v>
      </c>
      <c r="F13" s="3"/>
      <c r="G13" s="7">
        <f t="shared" si="0"/>
        <v>121.22</v>
      </c>
      <c r="H13" s="4">
        <v>120.75</v>
      </c>
      <c r="I13" s="3"/>
      <c r="J13" s="6">
        <f t="shared" si="1"/>
        <v>120.75</v>
      </c>
      <c r="K13" s="4">
        <v>119.03</v>
      </c>
      <c r="L13" s="3"/>
      <c r="M13" s="6">
        <f t="shared" si="2"/>
        <v>119.03</v>
      </c>
      <c r="N13" s="4">
        <v>121.5</v>
      </c>
      <c r="O13" s="3"/>
      <c r="P13" s="6">
        <f t="shared" si="3"/>
        <v>121.5</v>
      </c>
      <c r="Q13" s="4">
        <v>79.930000000000007</v>
      </c>
      <c r="R13" s="3"/>
      <c r="S13" s="6">
        <f t="shared" si="4"/>
        <v>79.930000000000007</v>
      </c>
      <c r="T13" s="22">
        <f t="shared" si="5"/>
        <v>562.43000000000006</v>
      </c>
    </row>
    <row r="14" spans="1:22" ht="13.8" thickBot="1" x14ac:dyDescent="0.3">
      <c r="A14" s="21" t="s">
        <v>38</v>
      </c>
      <c r="B14" s="20" t="s">
        <v>17</v>
      </c>
      <c r="C14" s="18">
        <v>9</v>
      </c>
      <c r="D14" s="19">
        <v>2</v>
      </c>
      <c r="E14" s="4">
        <v>118.19</v>
      </c>
      <c r="F14" s="3"/>
      <c r="G14" s="7">
        <f t="shared" si="0"/>
        <v>118.19</v>
      </c>
      <c r="H14" s="4">
        <v>121.68</v>
      </c>
      <c r="I14" s="3"/>
      <c r="J14" s="6">
        <f t="shared" si="1"/>
        <v>121.68</v>
      </c>
      <c r="K14" s="4">
        <v>122.03</v>
      </c>
      <c r="L14" s="5"/>
      <c r="M14" s="6">
        <f t="shared" si="2"/>
        <v>122.03</v>
      </c>
      <c r="N14" s="4">
        <v>119.37</v>
      </c>
      <c r="O14" s="5"/>
      <c r="P14" s="6">
        <f t="shared" si="3"/>
        <v>119.37</v>
      </c>
      <c r="Q14" s="4">
        <v>81.16</v>
      </c>
      <c r="R14" s="5"/>
      <c r="S14" s="6">
        <f t="shared" si="4"/>
        <v>81.16</v>
      </c>
      <c r="T14" s="22">
        <f t="shared" si="5"/>
        <v>562.43000000000006</v>
      </c>
    </row>
    <row r="15" spans="1:22" ht="13.8" thickBot="1" x14ac:dyDescent="0.3">
      <c r="A15" s="21" t="s">
        <v>55</v>
      </c>
      <c r="B15" s="20" t="s">
        <v>27</v>
      </c>
      <c r="C15" s="18">
        <v>10</v>
      </c>
      <c r="D15" s="19">
        <v>2</v>
      </c>
      <c r="E15" s="4">
        <v>130.07</v>
      </c>
      <c r="F15" s="3"/>
      <c r="G15" s="7">
        <f t="shared" si="0"/>
        <v>130.07</v>
      </c>
      <c r="H15" s="4">
        <v>122.06</v>
      </c>
      <c r="I15" s="5"/>
      <c r="J15" s="6">
        <f t="shared" si="1"/>
        <v>122.06</v>
      </c>
      <c r="K15" s="4">
        <v>121.25</v>
      </c>
      <c r="L15" s="5"/>
      <c r="M15" s="6">
        <f t="shared" si="2"/>
        <v>121.25</v>
      </c>
      <c r="N15" s="4">
        <v>125.81</v>
      </c>
      <c r="O15" s="5"/>
      <c r="P15" s="6">
        <f t="shared" si="3"/>
        <v>125.81</v>
      </c>
      <c r="Q15" s="4">
        <v>84.13</v>
      </c>
      <c r="R15" s="5"/>
      <c r="S15" s="6">
        <f t="shared" si="4"/>
        <v>84.13</v>
      </c>
      <c r="T15" s="22">
        <f t="shared" si="5"/>
        <v>583.31999999999994</v>
      </c>
    </row>
    <row r="16" spans="1:22" ht="13.8" thickBot="1" x14ac:dyDescent="0.3">
      <c r="A16" s="21" t="s">
        <v>25</v>
      </c>
      <c r="B16" s="20" t="s">
        <v>27</v>
      </c>
      <c r="C16" s="18">
        <v>11</v>
      </c>
      <c r="D16" s="19">
        <v>3</v>
      </c>
      <c r="E16" s="4">
        <v>122.75</v>
      </c>
      <c r="F16" s="5"/>
      <c r="G16" s="7">
        <f t="shared" si="0"/>
        <v>122.75</v>
      </c>
      <c r="H16" s="4">
        <v>123.62</v>
      </c>
      <c r="I16" s="3"/>
      <c r="J16" s="6">
        <f t="shared" si="1"/>
        <v>123.62</v>
      </c>
      <c r="K16" s="4">
        <v>123.75</v>
      </c>
      <c r="L16" s="3">
        <v>5</v>
      </c>
      <c r="M16" s="6">
        <f t="shared" si="2"/>
        <v>128.75</v>
      </c>
      <c r="N16" s="4">
        <v>126.19</v>
      </c>
      <c r="O16" s="3"/>
      <c r="P16" s="6">
        <f t="shared" si="3"/>
        <v>126.19</v>
      </c>
      <c r="Q16" s="4">
        <v>85.15</v>
      </c>
      <c r="R16" s="3"/>
      <c r="S16" s="6">
        <f t="shared" si="4"/>
        <v>85.15</v>
      </c>
      <c r="T16" s="22">
        <f t="shared" si="5"/>
        <v>586.46</v>
      </c>
    </row>
    <row r="17" spans="1:23" ht="13.8" thickBot="1" x14ac:dyDescent="0.3">
      <c r="A17" s="21" t="s">
        <v>43</v>
      </c>
      <c r="B17" s="20" t="s">
        <v>36</v>
      </c>
      <c r="C17" s="18">
        <v>12</v>
      </c>
      <c r="D17" s="19">
        <v>1</v>
      </c>
      <c r="E17" s="4">
        <v>133.35</v>
      </c>
      <c r="F17" s="3"/>
      <c r="G17" s="7">
        <f t="shared" si="0"/>
        <v>133.35</v>
      </c>
      <c r="H17" s="4">
        <v>125.59</v>
      </c>
      <c r="I17" s="3"/>
      <c r="J17" s="6">
        <f t="shared" si="1"/>
        <v>125.59</v>
      </c>
      <c r="K17" s="4">
        <v>124.56</v>
      </c>
      <c r="L17" s="3"/>
      <c r="M17" s="6">
        <f t="shared" si="2"/>
        <v>124.56</v>
      </c>
      <c r="N17" s="4">
        <v>123.56</v>
      </c>
      <c r="O17" s="3"/>
      <c r="P17" s="6">
        <f t="shared" si="3"/>
        <v>123.56</v>
      </c>
      <c r="Q17" s="4">
        <v>83.66</v>
      </c>
      <c r="R17" s="3"/>
      <c r="S17" s="6">
        <f t="shared" si="4"/>
        <v>83.66</v>
      </c>
      <c r="T17" s="22">
        <f t="shared" si="5"/>
        <v>590.72</v>
      </c>
    </row>
    <row r="18" spans="1:23" ht="13.8" thickBot="1" x14ac:dyDescent="0.3">
      <c r="A18" s="21" t="s">
        <v>39</v>
      </c>
      <c r="B18" s="20" t="s">
        <v>28</v>
      </c>
      <c r="C18" s="18">
        <v>13</v>
      </c>
      <c r="D18" s="19">
        <v>1</v>
      </c>
      <c r="E18" s="4">
        <v>121.22</v>
      </c>
      <c r="F18" s="3"/>
      <c r="G18" s="7">
        <f t="shared" si="0"/>
        <v>121.22</v>
      </c>
      <c r="H18" s="4">
        <v>130.4</v>
      </c>
      <c r="I18" s="3"/>
      <c r="J18" s="6">
        <f t="shared" si="1"/>
        <v>130.4</v>
      </c>
      <c r="K18" s="4">
        <v>122.13</v>
      </c>
      <c r="L18" s="3"/>
      <c r="M18" s="6">
        <f t="shared" si="2"/>
        <v>122.13</v>
      </c>
      <c r="N18" s="4">
        <v>121.34</v>
      </c>
      <c r="O18" s="3"/>
      <c r="P18" s="6">
        <f t="shared" si="3"/>
        <v>121.34</v>
      </c>
      <c r="Q18" s="4">
        <v>98.06</v>
      </c>
      <c r="R18" s="3"/>
      <c r="S18" s="6">
        <f t="shared" si="4"/>
        <v>98.06</v>
      </c>
      <c r="T18" s="22">
        <f t="shared" si="5"/>
        <v>593.15</v>
      </c>
    </row>
    <row r="19" spans="1:23" ht="13.8" thickBot="1" x14ac:dyDescent="0.3">
      <c r="A19" s="21" t="s">
        <v>54</v>
      </c>
      <c r="B19" s="20" t="s">
        <v>27</v>
      </c>
      <c r="C19" s="18">
        <v>14</v>
      </c>
      <c r="D19" s="19">
        <v>4</v>
      </c>
      <c r="E19" s="4">
        <v>126.56</v>
      </c>
      <c r="F19" s="3"/>
      <c r="G19" s="7">
        <f t="shared" si="0"/>
        <v>126.56</v>
      </c>
      <c r="H19" s="4">
        <v>115.97</v>
      </c>
      <c r="I19" s="3"/>
      <c r="J19" s="6">
        <f t="shared" si="1"/>
        <v>115.97</v>
      </c>
      <c r="K19" s="4">
        <v>118.56</v>
      </c>
      <c r="L19" s="3"/>
      <c r="M19" s="6">
        <f t="shared" si="2"/>
        <v>118.56</v>
      </c>
      <c r="N19" s="4">
        <v>154.37</v>
      </c>
      <c r="O19" s="3" t="s">
        <v>60</v>
      </c>
      <c r="P19" s="6">
        <f t="shared" si="3"/>
        <v>154.37</v>
      </c>
      <c r="Q19" s="4">
        <v>80.599999999999994</v>
      </c>
      <c r="R19" s="3"/>
      <c r="S19" s="6">
        <f t="shared" si="4"/>
        <v>80.599999999999994</v>
      </c>
      <c r="T19" s="22">
        <f t="shared" si="5"/>
        <v>596.05999999999995</v>
      </c>
    </row>
    <row r="20" spans="1:23" ht="13.8" thickBot="1" x14ac:dyDescent="0.3">
      <c r="A20" s="21" t="s">
        <v>32</v>
      </c>
      <c r="B20" s="20" t="s">
        <v>36</v>
      </c>
      <c r="C20" s="18">
        <v>15</v>
      </c>
      <c r="D20" s="19">
        <v>2</v>
      </c>
      <c r="E20" s="4">
        <v>127.88</v>
      </c>
      <c r="F20" s="3"/>
      <c r="G20" s="7">
        <f t="shared" si="0"/>
        <v>127.88</v>
      </c>
      <c r="H20" s="4">
        <v>129.78</v>
      </c>
      <c r="I20" s="3"/>
      <c r="J20" s="6">
        <f t="shared" si="1"/>
        <v>129.78</v>
      </c>
      <c r="K20" s="4">
        <v>130.28</v>
      </c>
      <c r="L20" s="3"/>
      <c r="M20" s="6">
        <f t="shared" si="2"/>
        <v>130.28</v>
      </c>
      <c r="N20" s="4">
        <v>125.19</v>
      </c>
      <c r="O20" s="3"/>
      <c r="P20" s="6">
        <f t="shared" si="3"/>
        <v>125.19</v>
      </c>
      <c r="Q20" s="4">
        <v>85.69</v>
      </c>
      <c r="R20" s="3"/>
      <c r="S20" s="6">
        <f t="shared" si="4"/>
        <v>85.69</v>
      </c>
      <c r="T20" s="22">
        <f t="shared" si="5"/>
        <v>598.81999999999994</v>
      </c>
    </row>
    <row r="21" spans="1:23" ht="13.8" thickBot="1" x14ac:dyDescent="0.3">
      <c r="A21" s="21" t="s">
        <v>58</v>
      </c>
      <c r="B21" s="20" t="s">
        <v>28</v>
      </c>
      <c r="C21" s="18">
        <v>16</v>
      </c>
      <c r="D21" s="19">
        <v>2</v>
      </c>
      <c r="E21" s="4">
        <v>133.43</v>
      </c>
      <c r="F21" s="3"/>
      <c r="G21" s="7">
        <f t="shared" si="0"/>
        <v>133.43</v>
      </c>
      <c r="H21" s="4">
        <v>130.62</v>
      </c>
      <c r="I21" s="3"/>
      <c r="J21" s="6">
        <f t="shared" si="1"/>
        <v>130.62</v>
      </c>
      <c r="K21" s="4">
        <v>126.28</v>
      </c>
      <c r="L21" s="3"/>
      <c r="M21" s="6">
        <f t="shared" si="2"/>
        <v>126.28</v>
      </c>
      <c r="N21" s="4">
        <v>125.69</v>
      </c>
      <c r="O21" s="3"/>
      <c r="P21" s="6">
        <f t="shared" si="3"/>
        <v>125.69</v>
      </c>
      <c r="Q21" s="4">
        <v>83.66</v>
      </c>
      <c r="R21" s="3"/>
      <c r="S21" s="6">
        <f t="shared" si="4"/>
        <v>83.66</v>
      </c>
      <c r="T21" s="22">
        <f t="shared" si="5"/>
        <v>599.68000000000006</v>
      </c>
    </row>
    <row r="22" spans="1:23" ht="13.8" thickBot="1" x14ac:dyDescent="0.3">
      <c r="A22" s="21" t="s">
        <v>52</v>
      </c>
      <c r="B22" s="20" t="s">
        <v>31</v>
      </c>
      <c r="C22" s="18">
        <v>17</v>
      </c>
      <c r="D22" s="19">
        <v>1</v>
      </c>
      <c r="E22" s="4">
        <v>135.53</v>
      </c>
      <c r="F22" s="3"/>
      <c r="G22" s="7">
        <f t="shared" si="0"/>
        <v>135.53</v>
      </c>
      <c r="H22" s="4">
        <v>128.16</v>
      </c>
      <c r="I22" s="3"/>
      <c r="J22" s="6">
        <f t="shared" si="1"/>
        <v>128.16</v>
      </c>
      <c r="K22" s="4">
        <v>128.72</v>
      </c>
      <c r="L22" s="3"/>
      <c r="M22" s="6">
        <f t="shared" si="2"/>
        <v>128.72</v>
      </c>
      <c r="N22" s="4">
        <v>128.44</v>
      </c>
      <c r="O22" s="5"/>
      <c r="P22" s="6">
        <f t="shared" si="3"/>
        <v>128.44</v>
      </c>
      <c r="Q22" s="4">
        <v>88.59</v>
      </c>
      <c r="R22" s="5"/>
      <c r="S22" s="6">
        <f t="shared" si="4"/>
        <v>88.59</v>
      </c>
      <c r="T22" s="22">
        <f t="shared" si="5"/>
        <v>609.43999999999994</v>
      </c>
    </row>
    <row r="23" spans="1:23" ht="13.8" thickBot="1" x14ac:dyDescent="0.3">
      <c r="A23" s="21" t="s">
        <v>40</v>
      </c>
      <c r="B23" s="20" t="s">
        <v>28</v>
      </c>
      <c r="C23" s="18">
        <v>18</v>
      </c>
      <c r="D23" s="19">
        <v>3</v>
      </c>
      <c r="E23" s="4">
        <v>124.12</v>
      </c>
      <c r="F23" s="3"/>
      <c r="G23" s="7">
        <f t="shared" si="0"/>
        <v>124.12</v>
      </c>
      <c r="H23" s="4">
        <v>160.62</v>
      </c>
      <c r="I23" s="3" t="s">
        <v>63</v>
      </c>
      <c r="J23" s="6">
        <f t="shared" si="1"/>
        <v>160.62</v>
      </c>
      <c r="K23" s="4">
        <v>129.41</v>
      </c>
      <c r="L23" s="3"/>
      <c r="M23" s="6">
        <f t="shared" si="2"/>
        <v>129.41</v>
      </c>
      <c r="N23" s="4">
        <v>128</v>
      </c>
      <c r="O23" s="3"/>
      <c r="P23" s="6">
        <f t="shared" si="3"/>
        <v>128</v>
      </c>
      <c r="Q23" s="4">
        <v>80.31</v>
      </c>
      <c r="R23" s="3"/>
      <c r="S23" s="6">
        <f t="shared" si="4"/>
        <v>80.31</v>
      </c>
      <c r="T23" s="22">
        <f t="shared" si="5"/>
        <v>622.46</v>
      </c>
    </row>
    <row r="24" spans="1:23" ht="13.8" thickBot="1" x14ac:dyDescent="0.3">
      <c r="A24" s="21" t="s">
        <v>53</v>
      </c>
      <c r="B24" s="20" t="s">
        <v>31</v>
      </c>
      <c r="C24" s="18">
        <v>19</v>
      </c>
      <c r="D24" s="19">
        <v>2</v>
      </c>
      <c r="E24" s="4">
        <v>135.44</v>
      </c>
      <c r="F24" s="3"/>
      <c r="G24" s="7">
        <f t="shared" si="0"/>
        <v>135.44</v>
      </c>
      <c r="H24" s="4">
        <v>133.56</v>
      </c>
      <c r="I24" s="3"/>
      <c r="J24" s="6">
        <f t="shared" si="1"/>
        <v>133.56</v>
      </c>
      <c r="K24" s="4">
        <v>134.47</v>
      </c>
      <c r="L24" s="3"/>
      <c r="M24" s="6">
        <f t="shared" si="2"/>
        <v>134.47</v>
      </c>
      <c r="N24" s="4">
        <v>133.69</v>
      </c>
      <c r="O24" s="5"/>
      <c r="P24" s="6">
        <f t="shared" si="3"/>
        <v>133.69</v>
      </c>
      <c r="Q24" s="4">
        <v>89.69</v>
      </c>
      <c r="R24" s="5"/>
      <c r="S24" s="6">
        <f t="shared" si="4"/>
        <v>89.69</v>
      </c>
      <c r="T24" s="22">
        <f t="shared" si="5"/>
        <v>626.85</v>
      </c>
    </row>
    <row r="25" spans="1:23" ht="13.8" thickBot="1" x14ac:dyDescent="0.3">
      <c r="A25" s="21" t="s">
        <v>19</v>
      </c>
      <c r="B25" s="20" t="s">
        <v>22</v>
      </c>
      <c r="C25" s="18">
        <v>20</v>
      </c>
      <c r="D25" s="19">
        <v>6</v>
      </c>
      <c r="E25" s="4">
        <v>122.16</v>
      </c>
      <c r="F25" s="3"/>
      <c r="G25" s="7">
        <f t="shared" si="0"/>
        <v>122.16</v>
      </c>
      <c r="H25" s="4">
        <v>165.62</v>
      </c>
      <c r="I25" s="3" t="s">
        <v>62</v>
      </c>
      <c r="J25" s="6">
        <f t="shared" si="1"/>
        <v>165.62</v>
      </c>
      <c r="K25" s="4">
        <v>127.16</v>
      </c>
      <c r="L25" s="5"/>
      <c r="M25" s="6">
        <f t="shared" si="2"/>
        <v>127.16</v>
      </c>
      <c r="N25" s="4">
        <v>159.37</v>
      </c>
      <c r="O25" s="3" t="s">
        <v>62</v>
      </c>
      <c r="P25" s="6">
        <f t="shared" si="3"/>
        <v>159.37</v>
      </c>
      <c r="Q25" s="4">
        <v>80.22</v>
      </c>
      <c r="R25" s="5"/>
      <c r="S25" s="6">
        <f t="shared" si="4"/>
        <v>80.22</v>
      </c>
      <c r="T25" s="22">
        <f t="shared" si="5"/>
        <v>654.53</v>
      </c>
    </row>
    <row r="26" spans="1:23" ht="13.8" thickBot="1" x14ac:dyDescent="0.3">
      <c r="A26" s="21" t="s">
        <v>42</v>
      </c>
      <c r="B26" s="20" t="s">
        <v>27</v>
      </c>
      <c r="C26" s="18">
        <v>21</v>
      </c>
      <c r="D26" s="19">
        <v>5</v>
      </c>
      <c r="E26" s="4">
        <v>138.09</v>
      </c>
      <c r="F26" s="3"/>
      <c r="G26" s="7">
        <f t="shared" si="0"/>
        <v>138.09</v>
      </c>
      <c r="H26" s="4">
        <v>134.09</v>
      </c>
      <c r="I26" s="3"/>
      <c r="J26" s="6">
        <f t="shared" si="1"/>
        <v>134.09</v>
      </c>
      <c r="K26" s="4">
        <v>138.47</v>
      </c>
      <c r="L26" s="3"/>
      <c r="M26" s="6">
        <f t="shared" si="2"/>
        <v>138.47</v>
      </c>
      <c r="N26" s="4">
        <v>149.37</v>
      </c>
      <c r="O26" s="3"/>
      <c r="P26" s="6">
        <f t="shared" si="3"/>
        <v>149.37</v>
      </c>
      <c r="Q26" s="4">
        <v>97.31</v>
      </c>
      <c r="R26" s="3"/>
      <c r="S26" s="6">
        <f t="shared" si="4"/>
        <v>97.31</v>
      </c>
      <c r="T26" s="22">
        <f t="shared" si="5"/>
        <v>657.33</v>
      </c>
    </row>
    <row r="27" spans="1:23" ht="13.8" thickBot="1" x14ac:dyDescent="0.3">
      <c r="A27" s="21" t="s">
        <v>61</v>
      </c>
      <c r="B27" s="20" t="s">
        <v>31</v>
      </c>
      <c r="C27" s="18">
        <v>22</v>
      </c>
      <c r="D27" s="19">
        <v>3</v>
      </c>
      <c r="E27" s="4">
        <v>145.41</v>
      </c>
      <c r="F27" s="3"/>
      <c r="G27" s="7">
        <f t="shared" si="0"/>
        <v>145.41</v>
      </c>
      <c r="H27" s="4">
        <v>153.47</v>
      </c>
      <c r="I27" s="3"/>
      <c r="J27" s="6">
        <f t="shared" si="1"/>
        <v>153.47</v>
      </c>
      <c r="K27" s="4">
        <v>140.32</v>
      </c>
      <c r="L27" s="3"/>
      <c r="M27" s="6">
        <f t="shared" si="2"/>
        <v>140.32</v>
      </c>
      <c r="N27" s="4">
        <v>154.37</v>
      </c>
      <c r="O27" s="3" t="s">
        <v>59</v>
      </c>
      <c r="P27" s="6">
        <f t="shared" si="3"/>
        <v>154.37</v>
      </c>
      <c r="Q27" s="4">
        <v>98.25</v>
      </c>
      <c r="R27" s="3">
        <v>5</v>
      </c>
      <c r="S27" s="6">
        <f t="shared" si="4"/>
        <v>103.25</v>
      </c>
      <c r="T27" s="22">
        <f t="shared" si="5"/>
        <v>696.81999999999994</v>
      </c>
    </row>
    <row r="28" spans="1:23" ht="13.8" thickBot="1" x14ac:dyDescent="0.3">
      <c r="A28" s="21" t="s">
        <v>37</v>
      </c>
      <c r="B28" s="20" t="s">
        <v>17</v>
      </c>
      <c r="C28" s="18">
        <v>23</v>
      </c>
      <c r="D28" s="19">
        <v>3</v>
      </c>
      <c r="E28" s="4">
        <v>173.53</v>
      </c>
      <c r="F28" s="3"/>
      <c r="G28" s="7">
        <f t="shared" si="0"/>
        <v>173.53</v>
      </c>
      <c r="H28" s="4">
        <v>155.62</v>
      </c>
      <c r="I28" s="3"/>
      <c r="J28" s="6">
        <f t="shared" si="1"/>
        <v>155.62</v>
      </c>
      <c r="K28" s="4">
        <v>159.53</v>
      </c>
      <c r="L28" s="3">
        <v>5</v>
      </c>
      <c r="M28" s="6">
        <f t="shared" si="2"/>
        <v>164.53</v>
      </c>
      <c r="N28" s="4">
        <v>166.43</v>
      </c>
      <c r="O28" s="3">
        <v>5</v>
      </c>
      <c r="P28" s="6">
        <f t="shared" si="3"/>
        <v>171.43</v>
      </c>
      <c r="Q28" s="4">
        <v>109.97</v>
      </c>
      <c r="R28" s="3"/>
      <c r="S28" s="6">
        <f t="shared" si="4"/>
        <v>109.97</v>
      </c>
      <c r="T28" s="22">
        <f t="shared" si="5"/>
        <v>775.07999999999993</v>
      </c>
    </row>
    <row r="29" spans="1:23" x14ac:dyDescent="0.25">
      <c r="A29" s="38" t="s">
        <v>10</v>
      </c>
      <c r="B29" s="39"/>
      <c r="C29" s="39"/>
      <c r="D29" s="40"/>
      <c r="E29" s="52"/>
      <c r="F29" s="53"/>
      <c r="G29" s="53"/>
      <c r="H29" s="52">
        <v>160.62</v>
      </c>
      <c r="I29" s="53"/>
      <c r="J29" s="53"/>
      <c r="K29" s="52"/>
      <c r="L29" s="53"/>
      <c r="M29" s="53"/>
      <c r="N29" s="52">
        <v>154.37</v>
      </c>
      <c r="O29" s="53"/>
      <c r="P29" s="53"/>
      <c r="Q29" s="52"/>
      <c r="R29" s="53"/>
      <c r="S29" s="53"/>
      <c r="W29" s="17" t="s">
        <v>23</v>
      </c>
    </row>
    <row r="30" spans="1:23" ht="13.8" thickBot="1" x14ac:dyDescent="0.3">
      <c r="A30" s="41" t="s">
        <v>9</v>
      </c>
      <c r="B30" s="42"/>
      <c r="C30" s="42"/>
      <c r="D30" s="37"/>
      <c r="E30" s="51"/>
      <c r="F30" s="51"/>
      <c r="G30" s="51"/>
      <c r="H30" s="51">
        <v>165.62</v>
      </c>
      <c r="I30" s="51"/>
      <c r="J30" s="51"/>
      <c r="K30" s="51"/>
      <c r="L30" s="51"/>
      <c r="M30" s="51"/>
      <c r="N30" s="51">
        <v>159.37</v>
      </c>
      <c r="O30" s="51"/>
      <c r="P30" s="51"/>
      <c r="Q30" s="51"/>
      <c r="R30" s="51"/>
      <c r="S30" s="51"/>
    </row>
    <row r="31" spans="1:23" x14ac:dyDescent="0.25">
      <c r="A31" s="58" t="s">
        <v>6</v>
      </c>
      <c r="B31" s="59"/>
      <c r="C31" s="59"/>
      <c r="D31" s="59" t="s">
        <v>65</v>
      </c>
      <c r="E31" s="59"/>
      <c r="F31" s="59"/>
      <c r="G31" s="59"/>
      <c r="H31" s="60"/>
      <c r="I31" s="58" t="s">
        <v>21</v>
      </c>
      <c r="J31" s="59"/>
      <c r="K31" s="59"/>
      <c r="L31" s="59"/>
      <c r="M31" s="59"/>
      <c r="N31" s="59" t="s">
        <v>65</v>
      </c>
      <c r="O31" s="59"/>
      <c r="P31" s="59"/>
      <c r="Q31" s="59"/>
      <c r="R31" s="59"/>
      <c r="S31" s="60"/>
    </row>
    <row r="32" spans="1:23" x14ac:dyDescent="0.25">
      <c r="A32" s="61" t="s">
        <v>8</v>
      </c>
      <c r="B32" s="62"/>
      <c r="C32" s="62"/>
      <c r="D32" s="62" t="s">
        <v>35</v>
      </c>
      <c r="E32" s="62"/>
      <c r="F32" s="62"/>
      <c r="G32" s="62"/>
      <c r="H32" s="65"/>
      <c r="I32" s="61" t="s">
        <v>16</v>
      </c>
      <c r="J32" s="62"/>
      <c r="K32" s="62"/>
      <c r="L32" s="62"/>
      <c r="M32" s="62"/>
      <c r="N32" s="62" t="s">
        <v>52</v>
      </c>
      <c r="O32" s="62"/>
      <c r="P32" s="62"/>
      <c r="Q32" s="62"/>
      <c r="R32" s="62"/>
      <c r="S32" s="65"/>
    </row>
    <row r="33" spans="1:19" x14ac:dyDescent="0.25">
      <c r="A33" s="61" t="s">
        <v>26</v>
      </c>
      <c r="B33" s="62"/>
      <c r="C33" s="62"/>
      <c r="D33" s="62" t="s">
        <v>41</v>
      </c>
      <c r="E33" s="62"/>
      <c r="F33" s="62"/>
      <c r="G33" s="62"/>
      <c r="H33" s="65"/>
      <c r="I33" s="61" t="s">
        <v>5</v>
      </c>
      <c r="J33" s="62"/>
      <c r="K33" s="62"/>
      <c r="L33" s="62"/>
      <c r="M33" s="62"/>
      <c r="N33" s="62" t="s">
        <v>43</v>
      </c>
      <c r="O33" s="62"/>
      <c r="P33" s="62"/>
      <c r="Q33" s="62"/>
      <c r="R33" s="62"/>
      <c r="S33" s="65"/>
    </row>
    <row r="34" spans="1:19" ht="13.5" customHeight="1" thickBot="1" x14ac:dyDescent="0.3">
      <c r="A34" s="61" t="s">
        <v>4</v>
      </c>
      <c r="B34" s="62"/>
      <c r="C34" s="62"/>
      <c r="D34" s="62" t="s">
        <v>51</v>
      </c>
      <c r="E34" s="62"/>
      <c r="F34" s="62"/>
      <c r="G34" s="62"/>
      <c r="H34" s="65"/>
      <c r="I34" s="54"/>
      <c r="J34" s="55"/>
      <c r="K34" s="55"/>
      <c r="L34" s="55"/>
      <c r="M34" s="55"/>
      <c r="N34" s="68"/>
      <c r="O34" s="69"/>
      <c r="P34" s="69"/>
      <c r="Q34" s="69"/>
      <c r="R34" s="69"/>
      <c r="S34" s="70"/>
    </row>
    <row r="35" spans="1:19" ht="13.5" customHeight="1" x14ac:dyDescent="0.25">
      <c r="A35" s="61" t="s">
        <v>29</v>
      </c>
      <c r="B35" s="62"/>
      <c r="C35" s="62"/>
      <c r="D35" s="62" t="s">
        <v>39</v>
      </c>
      <c r="E35" s="63"/>
      <c r="F35" s="63"/>
      <c r="G35" s="63"/>
      <c r="H35" s="64"/>
      <c r="I35" s="2"/>
      <c r="J35" s="2"/>
      <c r="K35" s="2"/>
      <c r="L35" s="2"/>
      <c r="M35" s="2"/>
      <c r="N35" s="24"/>
      <c r="O35" s="24"/>
      <c r="P35" s="24"/>
      <c r="Q35" s="24"/>
      <c r="R35" s="24"/>
      <c r="S35" s="24"/>
    </row>
    <row r="36" spans="1:19" ht="13.5" customHeight="1" thickBot="1" x14ac:dyDescent="0.3">
      <c r="A36" s="54" t="s">
        <v>30</v>
      </c>
      <c r="B36" s="55"/>
      <c r="C36" s="55"/>
      <c r="D36" s="55" t="s">
        <v>34</v>
      </c>
      <c r="E36" s="56"/>
      <c r="F36" s="56"/>
      <c r="G36" s="56"/>
      <c r="H36" s="57"/>
      <c r="I36" s="2"/>
      <c r="J36" s="2"/>
      <c r="K36" s="2"/>
      <c r="L36" s="2"/>
      <c r="M36" s="2"/>
      <c r="N36" s="24"/>
      <c r="O36" s="24"/>
      <c r="P36" s="24"/>
      <c r="Q36" s="24"/>
      <c r="R36" s="24"/>
      <c r="S36" s="24"/>
    </row>
    <row r="37" spans="1:19" x14ac:dyDescent="0.25">
      <c r="A37" s="15" t="s">
        <v>12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</row>
    <row r="38" spans="1:19" ht="21.75" customHeight="1" x14ac:dyDescent="0.25">
      <c r="A38" s="66" t="s">
        <v>13</v>
      </c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16"/>
      <c r="R38" s="16"/>
      <c r="S38" s="16"/>
    </row>
    <row r="39" spans="1:19" x14ac:dyDescent="0.25">
      <c r="A39" s="15" t="s">
        <v>14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</row>
    <row r="40" spans="1:19" x14ac:dyDescent="0.25">
      <c r="A40" s="15" t="s">
        <v>11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</row>
    <row r="41" spans="1:19" x14ac:dyDescent="0.25">
      <c r="A41" s="15" t="s">
        <v>15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</row>
    <row r="42" spans="1:19" x14ac:dyDescent="0.2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</row>
    <row r="48" spans="1:19" x14ac:dyDescent="0.25">
      <c r="J48" s="10"/>
    </row>
    <row r="49" spans="1:19" x14ac:dyDescent="0.25">
      <c r="J49" s="10"/>
    </row>
    <row r="50" spans="1:19" x14ac:dyDescent="0.25">
      <c r="A50" s="8"/>
      <c r="B50" s="9"/>
      <c r="C50" s="9"/>
      <c r="D50" s="9"/>
      <c r="E50" s="10"/>
      <c r="F50" s="11"/>
      <c r="G50" s="12"/>
      <c r="H50" s="10"/>
      <c r="I50" s="11"/>
      <c r="J50" s="10"/>
      <c r="K50" s="10"/>
      <c r="L50" s="13"/>
      <c r="M50" s="12"/>
      <c r="N50" s="10"/>
      <c r="O50" s="13"/>
      <c r="P50" s="12"/>
      <c r="Q50" s="10"/>
      <c r="R50" s="11"/>
      <c r="S50" s="12"/>
    </row>
    <row r="51" spans="1:19" x14ac:dyDescent="0.25">
      <c r="A51" s="8"/>
      <c r="B51" s="9"/>
      <c r="C51" s="8"/>
      <c r="D51" s="8"/>
      <c r="E51" s="8"/>
      <c r="F51" s="8"/>
      <c r="G51" s="12"/>
      <c r="H51" s="8"/>
      <c r="I51" s="8"/>
      <c r="J51" s="10"/>
      <c r="K51" s="8"/>
      <c r="L51" s="8"/>
      <c r="M51" s="12"/>
      <c r="N51" s="8"/>
      <c r="O51" s="8"/>
      <c r="P51" s="8"/>
      <c r="Q51" s="8"/>
      <c r="R51" s="8"/>
      <c r="S51" s="8"/>
    </row>
    <row r="52" spans="1:19" x14ac:dyDescent="0.25">
      <c r="J52" s="10"/>
    </row>
    <row r="53" spans="1:19" x14ac:dyDescent="0.25">
      <c r="J53" s="10"/>
      <c r="K53" s="8"/>
    </row>
    <row r="54" spans="1:19" x14ac:dyDescent="0.25">
      <c r="J54" s="10"/>
    </row>
    <row r="55" spans="1:19" x14ac:dyDescent="0.25">
      <c r="J55" s="10"/>
      <c r="K55" s="8"/>
    </row>
    <row r="56" spans="1:19" x14ac:dyDescent="0.25">
      <c r="J56" s="10"/>
    </row>
    <row r="57" spans="1:19" x14ac:dyDescent="0.25">
      <c r="J57" s="10"/>
      <c r="K57" s="8"/>
    </row>
    <row r="58" spans="1:19" x14ac:dyDescent="0.25">
      <c r="J58" s="10"/>
    </row>
    <row r="59" spans="1:19" x14ac:dyDescent="0.25">
      <c r="J59" s="10"/>
      <c r="K59" s="8"/>
    </row>
    <row r="60" spans="1:19" x14ac:dyDescent="0.25">
      <c r="J60" s="10"/>
    </row>
    <row r="61" spans="1:19" x14ac:dyDescent="0.25">
      <c r="J61" s="10"/>
      <c r="K61" s="8"/>
    </row>
    <row r="62" spans="1:19" x14ac:dyDescent="0.25">
      <c r="J62" s="10"/>
    </row>
    <row r="63" spans="1:19" x14ac:dyDescent="0.25">
      <c r="J63" s="10"/>
    </row>
    <row r="64" spans="1:19" x14ac:dyDescent="0.25">
      <c r="J64" s="10"/>
      <c r="K64" s="8"/>
    </row>
    <row r="65" spans="10:11" x14ac:dyDescent="0.25">
      <c r="J65" s="10"/>
    </row>
    <row r="66" spans="10:11" x14ac:dyDescent="0.25">
      <c r="J66" s="10"/>
      <c r="K66" s="8"/>
    </row>
    <row r="67" spans="10:11" x14ac:dyDescent="0.25">
      <c r="J67" s="10"/>
      <c r="K67" s="8"/>
    </row>
    <row r="68" spans="10:11" x14ac:dyDescent="0.25">
      <c r="J68" s="10"/>
    </row>
    <row r="69" spans="10:11" x14ac:dyDescent="0.25">
      <c r="J69" s="10"/>
    </row>
    <row r="70" spans="10:11" x14ac:dyDescent="0.25">
      <c r="J70" s="10"/>
    </row>
    <row r="71" spans="10:11" x14ac:dyDescent="0.25">
      <c r="J71" s="23"/>
    </row>
    <row r="72" spans="10:11" x14ac:dyDescent="0.25">
      <c r="J72" s="23"/>
    </row>
  </sheetData>
  <sortState xmlns:xlrd2="http://schemas.microsoft.com/office/spreadsheetml/2017/richdata2" ref="A6:T28">
    <sortCondition ref="T6:T28"/>
  </sortState>
  <mergeCells count="41">
    <mergeCell ref="Q29:S29"/>
    <mergeCell ref="N29:P29"/>
    <mergeCell ref="K4:M4"/>
    <mergeCell ref="N30:P30"/>
    <mergeCell ref="Q30:S30"/>
    <mergeCell ref="A38:P38"/>
    <mergeCell ref="A31:C31"/>
    <mergeCell ref="A32:C32"/>
    <mergeCell ref="A33:C33"/>
    <mergeCell ref="A34:C34"/>
    <mergeCell ref="D34:H34"/>
    <mergeCell ref="I34:M34"/>
    <mergeCell ref="N34:S34"/>
    <mergeCell ref="N31:S31"/>
    <mergeCell ref="D33:H33"/>
    <mergeCell ref="I32:M32"/>
    <mergeCell ref="N32:S32"/>
    <mergeCell ref="I33:M33"/>
    <mergeCell ref="N33:S33"/>
    <mergeCell ref="K30:M30"/>
    <mergeCell ref="E30:G30"/>
    <mergeCell ref="E29:G29"/>
    <mergeCell ref="A36:C36"/>
    <mergeCell ref="D36:H36"/>
    <mergeCell ref="I31:M31"/>
    <mergeCell ref="D31:H31"/>
    <mergeCell ref="A35:C35"/>
    <mergeCell ref="D35:H35"/>
    <mergeCell ref="H29:J29"/>
    <mergeCell ref="D32:H32"/>
    <mergeCell ref="H30:J30"/>
    <mergeCell ref="K29:M29"/>
    <mergeCell ref="T4:T5"/>
    <mergeCell ref="A4:A5"/>
    <mergeCell ref="B4:B5"/>
    <mergeCell ref="D4:D5"/>
    <mergeCell ref="C4:C5"/>
    <mergeCell ref="H4:J4"/>
    <mergeCell ref="E4:G4"/>
    <mergeCell ref="N4:P4"/>
    <mergeCell ref="Q4:S4"/>
  </mergeCells>
  <phoneticPr fontId="0" type="noConversion"/>
  <printOptions horizontalCentered="1"/>
  <pageMargins left="0.25" right="0.25" top="0.75" bottom="0.75" header="0.3" footer="0.3"/>
  <pageSetup paperSize="9" scale="95" orientation="landscape" horizontalDpi="4294967293" verticalDpi="300" r:id="rId1"/>
  <headerFooter alignWithMargins="0">
    <oddHeader xml:space="preserve">&amp;C&amp;"Arial,Bold"&amp;14Maffra and District Car Club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Outright</vt:lpstr>
      <vt:lpstr>Outright!Print_Area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Cook family</dc:creator>
  <cp:lastModifiedBy>Mark Grist</cp:lastModifiedBy>
  <cp:lastPrinted>2026-08-30T13:30:26Z</cp:lastPrinted>
  <dcterms:created xsi:type="dcterms:W3CDTF">2005-03-02T10:47:43Z</dcterms:created>
  <dcterms:modified xsi:type="dcterms:W3CDTF">2026-08-30T13:36:15Z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Id">
    <vt:lpwstr>AK12668791</vt:lpwstr>
  </property>
  <property fmtid="{D5CDD505-2E9C-101B-9397-08002B2CF9AE}" pid="3" name="Objective-Title">
    <vt:lpwstr>Motorkhana results 19 June 2016</vt:lpwstr>
  </property>
  <property fmtid="{D5CDD505-2E9C-101B-9397-08002B2CF9AE}" pid="4" name="Objective-Comment">
    <vt:lpwstr/>
  </property>
  <property fmtid="{D5CDD505-2E9C-101B-9397-08002B2CF9AE}" pid="5" name="Objective-CreationStamp">
    <vt:filetime>2016-06-20T21:43:14Z</vt:filetime>
  </property>
  <property fmtid="{D5CDD505-2E9C-101B-9397-08002B2CF9AE}" pid="6" name="Objective-IsApproved">
    <vt:bool>false</vt:bool>
  </property>
  <property fmtid="{D5CDD505-2E9C-101B-9397-08002B2CF9AE}" pid="7" name="Objective-IsPublished">
    <vt:bool>false</vt:bool>
  </property>
  <property fmtid="{D5CDD505-2E9C-101B-9397-08002B2CF9AE}" pid="8" name="Objective-DatePublished">
    <vt:lpwstr/>
  </property>
  <property fmtid="{D5CDD505-2E9C-101B-9397-08002B2CF9AE}" pid="9" name="Objective-ModificationStamp">
    <vt:filetime>2016-08-08T21:59:45Z</vt:filetime>
  </property>
  <property fmtid="{D5CDD505-2E9C-101B-9397-08002B2CF9AE}" pid="10" name="Objective-Owner">
    <vt:lpwstr>Cook, Gary (MR)(DMO-GMS ASD - ATS)</vt:lpwstr>
  </property>
  <property fmtid="{D5CDD505-2E9C-101B-9397-08002B2CF9AE}" pid="11" name="Objective-Path">
    <vt:lpwstr>Cook, Gary (MR)(DMO-GMS ASD - ATS):Special Folder - Cook, Gary (MR)(DMO-GMS ASD - ATS):My Documents:MADCC:MADCC 2016:</vt:lpwstr>
  </property>
  <property fmtid="{D5CDD505-2E9C-101B-9397-08002B2CF9AE}" pid="12" name="Objective-Parent">
    <vt:lpwstr>MADCC 2016</vt:lpwstr>
  </property>
  <property fmtid="{D5CDD505-2E9C-101B-9397-08002B2CF9AE}" pid="13" name="Objective-State">
    <vt:lpwstr>Being Drafted</vt:lpwstr>
  </property>
  <property fmtid="{D5CDD505-2E9C-101B-9397-08002B2CF9AE}" pid="14" name="Objective-Version">
    <vt:lpwstr>0.2</vt:lpwstr>
  </property>
  <property fmtid="{D5CDD505-2E9C-101B-9397-08002B2CF9AE}" pid="15" name="Objective-VersionNumber">
    <vt:i4>2</vt:i4>
  </property>
  <property fmtid="{D5CDD505-2E9C-101B-9397-08002B2CF9AE}" pid="16" name="Objective-VersionComment">
    <vt:lpwstr/>
  </property>
  <property fmtid="{D5CDD505-2E9C-101B-9397-08002B2CF9AE}" pid="17" name="Objective-FileNumber">
    <vt:lpwstr/>
  </property>
  <property fmtid="{D5CDD505-2E9C-101B-9397-08002B2CF9AE}" pid="18" name="Objective-Classification">
    <vt:lpwstr>Unclassified</vt:lpwstr>
  </property>
  <property fmtid="{D5CDD505-2E9C-101B-9397-08002B2CF9AE}" pid="19" name="Objective-Caveats">
    <vt:lpwstr/>
  </property>
  <property fmtid="{D5CDD505-2E9C-101B-9397-08002B2CF9AE}" pid="20" name="Objective-Document Type [system]">
    <vt:lpwstr>Other</vt:lpwstr>
  </property>
</Properties>
</file>