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6a92402fa108329/Documents/Motorkhana/Khanacross Motorkhana 2026/Motorkhana 26 July 2026/"/>
    </mc:Choice>
  </mc:AlternateContent>
  <xr:revisionPtr revIDLastSave="400" documentId="8_{9487695D-B8E7-4B9C-BD15-CBB5CB5651D8}" xr6:coauthVersionLast="47" xr6:coauthVersionMax="47" xr10:uidLastSave="{7284E122-74A4-4162-9A28-163CEBBFB37A}"/>
  <bookViews>
    <workbookView xWindow="-108" yWindow="-108" windowWidth="23256" windowHeight="13896" xr2:uid="{00000000-000D-0000-FFFF-FFFF00000000}"/>
  </bookViews>
  <sheets>
    <sheet name="Outright" sheetId="1" r:id="rId1"/>
  </sheets>
  <definedNames>
    <definedName name="_xlnm._FilterDatabase" localSheetId="0" hidden="1">Outright!$G$5:$G$5</definedName>
    <definedName name="_xlnm.Print_Area" localSheetId="0">Outright!$A$2:$AC$45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3" i="1" l="1"/>
  <c r="Y23" i="1"/>
  <c r="V23" i="1"/>
  <c r="S23" i="1"/>
  <c r="P23" i="1"/>
  <c r="M23" i="1"/>
  <c r="J23" i="1"/>
  <c r="AB24" i="1"/>
  <c r="Y24" i="1"/>
  <c r="V24" i="1"/>
  <c r="S24" i="1"/>
  <c r="P24" i="1"/>
  <c r="M24" i="1"/>
  <c r="J24" i="1"/>
  <c r="AB21" i="1"/>
  <c r="Y21" i="1"/>
  <c r="V21" i="1"/>
  <c r="S21" i="1"/>
  <c r="P21" i="1"/>
  <c r="M21" i="1"/>
  <c r="J21" i="1"/>
  <c r="AB28" i="1"/>
  <c r="Y28" i="1"/>
  <c r="V28" i="1"/>
  <c r="S28" i="1"/>
  <c r="P28" i="1"/>
  <c r="M28" i="1"/>
  <c r="J28" i="1"/>
  <c r="AB13" i="1"/>
  <c r="Y13" i="1"/>
  <c r="V13" i="1"/>
  <c r="S13" i="1"/>
  <c r="P13" i="1"/>
  <c r="M13" i="1"/>
  <c r="J13" i="1"/>
  <c r="AB9" i="1"/>
  <c r="Y9" i="1"/>
  <c r="V9" i="1"/>
  <c r="S9" i="1"/>
  <c r="P9" i="1"/>
  <c r="M9" i="1"/>
  <c r="J9" i="1"/>
  <c r="AB10" i="1"/>
  <c r="Y10" i="1"/>
  <c r="V10" i="1"/>
  <c r="S10" i="1"/>
  <c r="P10" i="1"/>
  <c r="M10" i="1"/>
  <c r="J10" i="1"/>
  <c r="AB8" i="1"/>
  <c r="Y8" i="1"/>
  <c r="V8" i="1"/>
  <c r="S8" i="1"/>
  <c r="P8" i="1"/>
  <c r="M8" i="1"/>
  <c r="J8" i="1"/>
  <c r="AB7" i="1"/>
  <c r="Y7" i="1"/>
  <c r="V7" i="1"/>
  <c r="S7" i="1"/>
  <c r="P7" i="1"/>
  <c r="M7" i="1"/>
  <c r="J7" i="1"/>
  <c r="AB6" i="1"/>
  <c r="Y6" i="1"/>
  <c r="V6" i="1"/>
  <c r="S6" i="1"/>
  <c r="P6" i="1"/>
  <c r="M6" i="1"/>
  <c r="J6" i="1"/>
  <c r="AB19" i="1"/>
  <c r="Y19" i="1"/>
  <c r="V19" i="1"/>
  <c r="S19" i="1"/>
  <c r="P19" i="1"/>
  <c r="M19" i="1"/>
  <c r="J19" i="1"/>
  <c r="AB11" i="1"/>
  <c r="Y11" i="1"/>
  <c r="V11" i="1"/>
  <c r="S11" i="1"/>
  <c r="P11" i="1"/>
  <c r="M11" i="1"/>
  <c r="J11" i="1"/>
  <c r="AB29" i="1"/>
  <c r="Y29" i="1"/>
  <c r="V29" i="1"/>
  <c r="S29" i="1"/>
  <c r="P29" i="1"/>
  <c r="M29" i="1"/>
  <c r="J29" i="1"/>
  <c r="AB16" i="1"/>
  <c r="Y16" i="1"/>
  <c r="V16" i="1"/>
  <c r="S16" i="1"/>
  <c r="P16" i="1"/>
  <c r="M16" i="1"/>
  <c r="J16" i="1"/>
  <c r="AB12" i="1"/>
  <c r="Y12" i="1"/>
  <c r="V12" i="1"/>
  <c r="S12" i="1"/>
  <c r="P12" i="1"/>
  <c r="M12" i="1"/>
  <c r="J12" i="1"/>
  <c r="AB18" i="1"/>
  <c r="Y18" i="1"/>
  <c r="V18" i="1"/>
  <c r="S18" i="1"/>
  <c r="P18" i="1"/>
  <c r="M18" i="1"/>
  <c r="J18" i="1"/>
  <c r="AB25" i="1"/>
  <c r="Y25" i="1"/>
  <c r="V25" i="1"/>
  <c r="S25" i="1"/>
  <c r="P25" i="1"/>
  <c r="M25" i="1"/>
  <c r="J25" i="1"/>
  <c r="AB27" i="1"/>
  <c r="Y27" i="1"/>
  <c r="V27" i="1"/>
  <c r="S27" i="1"/>
  <c r="P27" i="1"/>
  <c r="M27" i="1"/>
  <c r="J27" i="1"/>
  <c r="AB30" i="1"/>
  <c r="Y30" i="1"/>
  <c r="V30" i="1"/>
  <c r="S30" i="1"/>
  <c r="P30" i="1"/>
  <c r="M30" i="1"/>
  <c r="J30" i="1"/>
  <c r="AB32" i="1"/>
  <c r="Y32" i="1"/>
  <c r="V32" i="1"/>
  <c r="S32" i="1"/>
  <c r="P32" i="1"/>
  <c r="M32" i="1"/>
  <c r="J32" i="1"/>
  <c r="AB22" i="1"/>
  <c r="Y22" i="1"/>
  <c r="V22" i="1"/>
  <c r="S22" i="1"/>
  <c r="P22" i="1"/>
  <c r="M22" i="1"/>
  <c r="J22" i="1"/>
  <c r="AB20" i="1"/>
  <c r="Y20" i="1"/>
  <c r="V20" i="1"/>
  <c r="S20" i="1"/>
  <c r="P20" i="1"/>
  <c r="M20" i="1"/>
  <c r="J20" i="1"/>
  <c r="AB15" i="1"/>
  <c r="Y15" i="1"/>
  <c r="V15" i="1"/>
  <c r="S15" i="1"/>
  <c r="P15" i="1"/>
  <c r="M15" i="1"/>
  <c r="J15" i="1"/>
  <c r="AB26" i="1"/>
  <c r="Y26" i="1"/>
  <c r="V26" i="1"/>
  <c r="S26" i="1"/>
  <c r="P26" i="1"/>
  <c r="M26" i="1"/>
  <c r="J26" i="1"/>
  <c r="AB31" i="1"/>
  <c r="Y31" i="1"/>
  <c r="V31" i="1"/>
  <c r="S31" i="1"/>
  <c r="P31" i="1"/>
  <c r="M31" i="1"/>
  <c r="J31" i="1"/>
  <c r="AB14" i="1"/>
  <c r="Y14" i="1"/>
  <c r="V14" i="1"/>
  <c r="S14" i="1"/>
  <c r="P14" i="1"/>
  <c r="M14" i="1"/>
  <c r="J14" i="1"/>
  <c r="G27" i="1"/>
  <c r="G30" i="1"/>
  <c r="G15" i="1"/>
  <c r="G26" i="1"/>
  <c r="AC27" i="1" l="1"/>
  <c r="AC30" i="1"/>
  <c r="AC15" i="1"/>
  <c r="AC26" i="1"/>
  <c r="G8" i="1"/>
  <c r="AC8" i="1" s="1"/>
  <c r="G24" i="1"/>
  <c r="AC24" i="1" s="1"/>
  <c r="Y17" i="1"/>
  <c r="G14" i="1"/>
  <c r="AC14" i="1" s="1"/>
  <c r="G17" i="1"/>
  <c r="G18" i="1"/>
  <c r="AC18" i="1" s="1"/>
  <c r="G11" i="1"/>
  <c r="AC11" i="1" s="1"/>
  <c r="G9" i="1"/>
  <c r="AC9" i="1" s="1"/>
  <c r="AB17" i="1"/>
  <c r="G20" i="1"/>
  <c r="AC20" i="1" s="1"/>
  <c r="G28" i="1"/>
  <c r="AC28" i="1" s="1"/>
  <c r="G25" i="1"/>
  <c r="AC25" i="1" s="1"/>
  <c r="G12" i="1"/>
  <c r="AC12" i="1" s="1"/>
  <c r="V17" i="1"/>
  <c r="G22" i="1"/>
  <c r="AC22" i="1" s="1"/>
  <c r="G16" i="1"/>
  <c r="AC16" i="1" s="1"/>
  <c r="G19" i="1"/>
  <c r="AC19" i="1" s="1"/>
  <c r="G10" i="1"/>
  <c r="AC10" i="1" s="1"/>
  <c r="G21" i="1"/>
  <c r="AC21" i="1" s="1"/>
  <c r="G23" i="1"/>
  <c r="AC23" i="1" s="1"/>
  <c r="G6" i="1"/>
  <c r="AC6" i="1" s="1"/>
  <c r="G32" i="1"/>
  <c r="AC32" i="1" s="1"/>
  <c r="S17" i="1"/>
  <c r="P17" i="1"/>
  <c r="M17" i="1"/>
  <c r="J17" i="1"/>
  <c r="G29" i="1"/>
  <c r="AC29" i="1" s="1"/>
  <c r="G7" i="1"/>
  <c r="AC7" i="1" s="1"/>
  <c r="G13" i="1"/>
  <c r="AC13" i="1" s="1"/>
  <c r="G31" i="1"/>
  <c r="AC31" i="1" s="1"/>
  <c r="AC17" i="1" l="1"/>
</calcChain>
</file>

<file path=xl/sharedStrings.xml><?xml version="1.0" encoding="utf-8"?>
<sst xmlns="http://schemas.openxmlformats.org/spreadsheetml/2006/main" count="140" uniqueCount="74">
  <si>
    <t>Time</t>
  </si>
  <si>
    <t>Pen</t>
  </si>
  <si>
    <t>Total</t>
  </si>
  <si>
    <t>Class</t>
  </si>
  <si>
    <t>Winner FWD</t>
  </si>
  <si>
    <t>Encouragement Award</t>
  </si>
  <si>
    <t>Winner Junior &lt; 18</t>
  </si>
  <si>
    <t>Winner Outright</t>
  </si>
  <si>
    <t>MOTORKHANA RESULTS</t>
  </si>
  <si>
    <t>Driver</t>
  </si>
  <si>
    <t>Winner Rally Tyres</t>
  </si>
  <si>
    <t>Slowest time + 10 sec</t>
  </si>
  <si>
    <t>Slowest time + 5 sec</t>
  </si>
  <si>
    <t>Note 4:  Penalty for hit marker is 5 sec per infringement (adjudged as marker requiring resetting).</t>
  </si>
  <si>
    <t>Note 1:  Penalty for Wrong Direction (WD), Did Not Finish (DNF) &amp; Fail to Halt in Garage (FTH) is slowest time + 5 secs.</t>
  </si>
  <si>
    <t>Note 2:  When establishing slowest time, no time which includes any penalty is to be used.  Where the slowest time incurred a penalty, then the next slowest time without any penalty must be used. Where the slowest + 5 time exceeds the double fastest time, the double fastest time shall apply.</t>
  </si>
  <si>
    <t>Note 3:  Penalty for Did Not Start (DNS) is slowest + 10 secs.  Double fastest time does not apply.</t>
  </si>
  <si>
    <t>Note 5:  Penalty for vehicle not fully garaged during the course of a test is plus 5 secs per infringement.</t>
  </si>
  <si>
    <t>Winner Junior &lt; 15</t>
  </si>
  <si>
    <t>FWD</t>
  </si>
  <si>
    <t>Class Position</t>
  </si>
  <si>
    <t>Mark Grist</t>
  </si>
  <si>
    <t>Outright Position</t>
  </si>
  <si>
    <t>Winner Specials</t>
  </si>
  <si>
    <t>RT</t>
  </si>
  <si>
    <t xml:space="preserve"> </t>
  </si>
  <si>
    <t>Callum DuVe</t>
  </si>
  <si>
    <t>Molly Grist</t>
  </si>
  <si>
    <t>Winner Ladies</t>
  </si>
  <si>
    <t>Ladies</t>
  </si>
  <si>
    <t>RWD</t>
  </si>
  <si>
    <t>Winner RWD</t>
  </si>
  <si>
    <t>Winner 4WD</t>
  </si>
  <si>
    <t>JNR&lt;15</t>
  </si>
  <si>
    <t>Mason Beattie</t>
  </si>
  <si>
    <t>Daniel Ball</t>
  </si>
  <si>
    <t>N/A</t>
  </si>
  <si>
    <t>Brendan Linke</t>
  </si>
  <si>
    <t>JNR&lt;18</t>
  </si>
  <si>
    <t>Matt Lindsay</t>
  </si>
  <si>
    <t>Brendon Bye</t>
  </si>
  <si>
    <t>Dylan Hamilton</t>
  </si>
  <si>
    <t>Aaron Jones</t>
  </si>
  <si>
    <t>Jodie Jones</t>
  </si>
  <si>
    <t>Jessica Willoughby</t>
  </si>
  <si>
    <t>Jake Linke</t>
  </si>
  <si>
    <t>Star 2</t>
  </si>
  <si>
    <t>DATE: 26 July 2026</t>
  </si>
  <si>
    <t>Double Kidney 1</t>
  </si>
  <si>
    <t>Double Kidney 2</t>
  </si>
  <si>
    <t>Nouights &amp; Crosses 1</t>
  </si>
  <si>
    <t>Nouights &amp; Crosses 2</t>
  </si>
  <si>
    <t>Star1</t>
  </si>
  <si>
    <t>Bowler 1</t>
  </si>
  <si>
    <t>Bowler 2</t>
  </si>
  <si>
    <t>Britney Jones</t>
  </si>
  <si>
    <t>Gary Cook</t>
  </si>
  <si>
    <t>Krackers Wain</t>
  </si>
  <si>
    <t>Josh Nguyen</t>
  </si>
  <si>
    <t>Lane Allen</t>
  </si>
  <si>
    <t>Simon Ognew</t>
  </si>
  <si>
    <t>Harvey Wain</t>
  </si>
  <si>
    <t>Alexander Ognew</t>
  </si>
  <si>
    <t>John Allen</t>
  </si>
  <si>
    <t>Elijah Plieger</t>
  </si>
  <si>
    <t>Aiden Young</t>
  </si>
  <si>
    <t>Chris Clark</t>
  </si>
  <si>
    <t>WD</t>
  </si>
  <si>
    <t>DNS</t>
  </si>
  <si>
    <t>68.30 (Double Fastest)</t>
  </si>
  <si>
    <t>63.14 (Double Fastest)</t>
  </si>
  <si>
    <t>61.32 (Double Fastest)</t>
  </si>
  <si>
    <t>Trevor MacKrell</t>
  </si>
  <si>
    <t>Emma MacKrell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</si>
</sst>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1" fontId="6" fillId="0" borderId="1" xfId="0" applyNumberFormat="1" applyFont="1" applyBorder="1" applyAlignment="1" applyProtection="1">
      <alignment horizontal="center"/>
      <protection locked="0"/>
    </xf>
    <xf numFmtId="2" fontId="6" fillId="0" borderId="2" xfId="0" applyNumberFormat="1" applyFont="1" applyBorder="1" applyAlignment="1" applyProtection="1">
      <alignment horizontal="center"/>
      <protection locked="0"/>
    </xf>
    <xf numFmtId="1" fontId="12" fillId="0" borderId="1" xfId="0" applyNumberFormat="1" applyFont="1" applyBorder="1" applyAlignment="1" applyProtection="1">
      <alignment horizontal="center"/>
      <protection locked="0"/>
    </xf>
    <xf numFmtId="2" fontId="11" fillId="0" borderId="4" xfId="0" applyNumberFormat="1" applyFont="1" applyBorder="1" applyAlignment="1" applyProtection="1">
      <alignment horizontal="center"/>
      <protection locked="0"/>
    </xf>
    <xf numFmtId="0" fontId="5" fillId="0" borderId="0" xfId="0" applyFont="1"/>
    <xf numFmtId="0" fontId="15" fillId="0" borderId="0" xfId="0" applyFont="1" applyAlignment="1">
      <alignment horizontal="center"/>
    </xf>
    <xf numFmtId="2" fontId="6" fillId="0" borderId="0" xfId="0" applyNumberFormat="1" applyFont="1" applyAlignment="1" applyProtection="1">
      <alignment horizontal="center"/>
      <protection locked="0"/>
    </xf>
    <xf numFmtId="1" fontId="12" fillId="0" borderId="0" xfId="0" applyNumberFormat="1" applyFont="1" applyAlignment="1" applyProtection="1">
      <alignment horizontal="center"/>
      <protection locked="0"/>
    </xf>
    <xf numFmtId="2" fontId="11" fillId="0" borderId="0" xfId="0" applyNumberFormat="1" applyFont="1" applyAlignment="1" applyProtection="1">
      <alignment horizontal="center"/>
      <protection locked="0"/>
    </xf>
    <xf numFmtId="1" fontId="6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left" wrapText="1"/>
    </xf>
    <xf numFmtId="0" fontId="10" fillId="0" borderId="0" xfId="0" applyFont="1"/>
    <xf numFmtId="0" fontId="15" fillId="0" borderId="15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5" fillId="0" borderId="15" xfId="0" applyFont="1" applyBorder="1"/>
    <xf numFmtId="2" fontId="11" fillId="0" borderId="10" xfId="0" applyNumberFormat="1" applyFont="1" applyBorder="1" applyAlignment="1">
      <alignment horizontal="center"/>
    </xf>
    <xf numFmtId="2" fontId="0" fillId="0" borderId="0" xfId="0" applyNumberFormat="1"/>
    <xf numFmtId="0" fontId="3" fillId="0" borderId="0" xfId="0" applyFont="1" applyAlignment="1">
      <alignment horizontal="left"/>
    </xf>
    <xf numFmtId="0" fontId="8" fillId="0" borderId="5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26" xfId="0" applyFont="1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center"/>
      <protection locked="0"/>
    </xf>
    <xf numFmtId="2" fontId="11" fillId="0" borderId="9" xfId="0" applyNumberFormat="1" applyFont="1" applyBorder="1" applyAlignment="1" applyProtection="1">
      <alignment horizontal="center"/>
      <protection locked="0"/>
    </xf>
    <xf numFmtId="0" fontId="15" fillId="0" borderId="10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2" fontId="6" fillId="0" borderId="8" xfId="0" applyNumberFormat="1" applyFont="1" applyBorder="1" applyAlignment="1" applyProtection="1">
      <alignment horizontal="center"/>
      <protection locked="0"/>
    </xf>
    <xf numFmtId="1" fontId="6" fillId="0" borderId="13" xfId="0" applyNumberFormat="1" applyFont="1" applyBorder="1" applyAlignment="1" applyProtection="1">
      <alignment horizontal="center"/>
      <protection locked="0"/>
    </xf>
    <xf numFmtId="0" fontId="0" fillId="0" borderId="6" xfId="0" applyBorder="1"/>
    <xf numFmtId="0" fontId="5" fillId="0" borderId="29" xfId="0" applyFont="1" applyBorder="1"/>
    <xf numFmtId="0" fontId="4" fillId="0" borderId="8" xfId="0" applyFont="1" applyBorder="1"/>
    <xf numFmtId="0" fontId="4" fillId="0" borderId="13" xfId="0" applyFont="1" applyBorder="1"/>
    <xf numFmtId="0" fontId="0" fillId="0" borderId="13" xfId="0" applyBorder="1"/>
    <xf numFmtId="0" fontId="1" fillId="0" borderId="5" xfId="0" applyFont="1" applyBorder="1"/>
    <xf numFmtId="0" fontId="4" fillId="0" borderId="6" xfId="0" applyFont="1" applyBorder="1"/>
    <xf numFmtId="0" fontId="9" fillId="0" borderId="0" xfId="0" applyFont="1"/>
    <xf numFmtId="0" fontId="0" fillId="0" borderId="0" xfId="0"/>
    <xf numFmtId="0" fontId="13" fillId="0" borderId="8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0" fontId="13" fillId="0" borderId="9" xfId="0" applyFont="1" applyBorder="1" applyAlignment="1" applyProtection="1">
      <alignment horizontal="center"/>
      <protection locked="0"/>
    </xf>
    <xf numFmtId="2" fontId="1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1" fillId="0" borderId="0" xfId="1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20" xfId="0" applyFont="1" applyBorder="1"/>
    <xf numFmtId="0" fontId="3" fillId="0" borderId="21" xfId="0" applyFont="1" applyBorder="1"/>
    <xf numFmtId="0" fontId="3" fillId="0" borderId="2" xfId="0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12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22" xfId="0" applyFont="1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3" xfId="0" applyBorder="1"/>
    <xf numFmtId="0" fontId="7" fillId="0" borderId="18" xfId="0" applyFont="1" applyBorder="1" applyAlignment="1">
      <alignment horizontal="center" wrapText="1"/>
    </xf>
    <xf numFmtId="0" fontId="0" fillId="0" borderId="24" xfId="0" applyBorder="1" applyAlignment="1">
      <alignment wrapText="1"/>
    </xf>
    <xf numFmtId="2" fontId="1" fillId="0" borderId="9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76"/>
  <sheetViews>
    <sheetView tabSelected="1" topLeftCell="A2" zoomScale="115" zoomScaleNormal="115" workbookViewId="0">
      <selection activeCell="A9" sqref="A9"/>
    </sheetView>
  </sheetViews>
  <sheetFormatPr defaultRowHeight="13.2" x14ac:dyDescent="0.25"/>
  <cols>
    <col min="1" max="1" width="15.6640625" customWidth="1"/>
    <col min="2" max="2" width="9.44140625" customWidth="1"/>
    <col min="3" max="4" width="7.88671875" customWidth="1"/>
    <col min="5" max="9" width="6.33203125" customWidth="1"/>
    <col min="10" max="10" width="6.44140625" customWidth="1"/>
    <col min="11" max="19" width="6.33203125" customWidth="1"/>
    <col min="20" max="20" width="6.5546875" customWidth="1"/>
    <col min="21" max="25" width="6.33203125" customWidth="1"/>
    <col min="26" max="26" width="6.44140625" customWidth="1"/>
    <col min="27" max="27" width="6.5546875" customWidth="1"/>
    <col min="28" max="31" width="7.5546875" customWidth="1"/>
  </cols>
  <sheetData>
    <row r="1" spans="1:31" ht="12.75" hidden="1" customHeight="1" x14ac:dyDescent="0.25"/>
    <row r="2" spans="1:31" ht="16.2" thickBot="1" x14ac:dyDescent="0.35">
      <c r="F2" s="1"/>
      <c r="G2" s="1"/>
      <c r="L2" s="2" t="s">
        <v>8</v>
      </c>
      <c r="S2" s="45" t="s">
        <v>47</v>
      </c>
      <c r="T2" s="46"/>
      <c r="U2" s="46"/>
      <c r="V2" s="46"/>
      <c r="Z2" s="28"/>
      <c r="AA2" s="28"/>
      <c r="AB2" s="28"/>
      <c r="AC2" s="28"/>
      <c r="AD2" s="28"/>
      <c r="AE2" s="28"/>
    </row>
    <row r="3" spans="1:31" ht="13.5" hidden="1" customHeight="1" x14ac:dyDescent="0.25">
      <c r="Z3" s="30" t="s">
        <v>0</v>
      </c>
      <c r="AA3" s="31" t="s">
        <v>1</v>
      </c>
      <c r="AB3" s="32" t="s">
        <v>2</v>
      </c>
      <c r="AC3" s="29"/>
      <c r="AD3" s="29"/>
      <c r="AE3" s="29"/>
    </row>
    <row r="4" spans="1:31" ht="13.5" customHeight="1" x14ac:dyDescent="0.25">
      <c r="A4" s="70" t="s">
        <v>9</v>
      </c>
      <c r="B4" s="70" t="s">
        <v>3</v>
      </c>
      <c r="C4" s="70" t="s">
        <v>22</v>
      </c>
      <c r="D4" s="70" t="s">
        <v>20</v>
      </c>
      <c r="E4" s="47" t="s">
        <v>48</v>
      </c>
      <c r="F4" s="48"/>
      <c r="G4" s="49"/>
      <c r="H4" s="47" t="s">
        <v>49</v>
      </c>
      <c r="I4" s="48"/>
      <c r="J4" s="49"/>
      <c r="K4" s="47" t="s">
        <v>50</v>
      </c>
      <c r="L4" s="48"/>
      <c r="M4" s="49"/>
      <c r="N4" s="47" t="s">
        <v>51</v>
      </c>
      <c r="O4" s="48"/>
      <c r="P4" s="49"/>
      <c r="Q4" s="47" t="s">
        <v>52</v>
      </c>
      <c r="R4" s="48"/>
      <c r="S4" s="49"/>
      <c r="T4" s="47" t="s">
        <v>46</v>
      </c>
      <c r="U4" s="48"/>
      <c r="V4" s="49"/>
      <c r="W4" s="47" t="s">
        <v>53</v>
      </c>
      <c r="X4" s="48"/>
      <c r="Y4" s="49"/>
      <c r="Z4" s="47" t="s">
        <v>54</v>
      </c>
      <c r="AA4" s="48"/>
      <c r="AB4" s="49"/>
      <c r="AC4" s="74" t="s">
        <v>2</v>
      </c>
    </row>
    <row r="5" spans="1:31" ht="13.8" thickBot="1" x14ac:dyDescent="0.3">
      <c r="A5" s="71"/>
      <c r="B5" s="71"/>
      <c r="C5" s="71"/>
      <c r="D5" s="71"/>
      <c r="E5" s="25" t="s">
        <v>0</v>
      </c>
      <c r="F5" s="26" t="s">
        <v>1</v>
      </c>
      <c r="G5" s="27" t="s">
        <v>2</v>
      </c>
      <c r="H5" s="25" t="s">
        <v>0</v>
      </c>
      <c r="I5" s="26" t="s">
        <v>1</v>
      </c>
      <c r="J5" s="27" t="s">
        <v>2</v>
      </c>
      <c r="K5" s="25" t="s">
        <v>0</v>
      </c>
      <c r="L5" s="26" t="s">
        <v>1</v>
      </c>
      <c r="M5" s="27" t="s">
        <v>2</v>
      </c>
      <c r="N5" s="25" t="s">
        <v>0</v>
      </c>
      <c r="O5" s="26" t="s">
        <v>1</v>
      </c>
      <c r="P5" s="27" t="s">
        <v>2</v>
      </c>
      <c r="Q5" s="25" t="s">
        <v>0</v>
      </c>
      <c r="R5" s="26" t="s">
        <v>1</v>
      </c>
      <c r="S5" s="27" t="s">
        <v>2</v>
      </c>
      <c r="T5" s="25" t="s">
        <v>0</v>
      </c>
      <c r="U5" s="26" t="s">
        <v>1</v>
      </c>
      <c r="V5" s="27" t="s">
        <v>2</v>
      </c>
      <c r="W5" s="25" t="s">
        <v>0</v>
      </c>
      <c r="X5" s="26" t="s">
        <v>1</v>
      </c>
      <c r="Y5" s="27" t="s">
        <v>2</v>
      </c>
      <c r="Z5" s="25" t="s">
        <v>0</v>
      </c>
      <c r="AA5" s="26" t="s">
        <v>1</v>
      </c>
      <c r="AB5" s="27" t="s">
        <v>2</v>
      </c>
      <c r="AC5" s="75"/>
    </row>
    <row r="6" spans="1:31" ht="13.8" thickBot="1" x14ac:dyDescent="0.3">
      <c r="A6" s="21" t="s">
        <v>26</v>
      </c>
      <c r="B6" s="19" t="s">
        <v>24</v>
      </c>
      <c r="C6" s="34">
        <v>1</v>
      </c>
      <c r="D6" s="35">
        <v>1</v>
      </c>
      <c r="E6" s="36">
        <v>34.869999999999997</v>
      </c>
      <c r="F6" s="37"/>
      <c r="G6" s="6">
        <f>SUM(E6:F6)</f>
        <v>34.869999999999997</v>
      </c>
      <c r="H6" s="36">
        <v>34.15</v>
      </c>
      <c r="I6" s="37"/>
      <c r="J6" s="33">
        <f>SUM(H6:I6)</f>
        <v>34.15</v>
      </c>
      <c r="K6" s="36">
        <v>31.57</v>
      </c>
      <c r="L6" s="37"/>
      <c r="M6" s="33">
        <f>SUM(K6:L6)</f>
        <v>31.57</v>
      </c>
      <c r="N6" s="36">
        <v>30.66</v>
      </c>
      <c r="O6" s="37"/>
      <c r="P6" s="33">
        <f>SUM(N6:O6)</f>
        <v>30.66</v>
      </c>
      <c r="Q6" s="36">
        <v>29.53</v>
      </c>
      <c r="R6" s="37"/>
      <c r="S6" s="33">
        <f>SUM(Q6:R6)</f>
        <v>29.53</v>
      </c>
      <c r="T6" s="36">
        <v>29.82</v>
      </c>
      <c r="U6" s="37">
        <v>5</v>
      </c>
      <c r="V6" s="33">
        <f>SUM(T6:U6)</f>
        <v>34.82</v>
      </c>
      <c r="W6" s="36">
        <v>25.03</v>
      </c>
      <c r="X6" s="37"/>
      <c r="Y6" s="33">
        <f>SUM(W6:X6)</f>
        <v>25.03</v>
      </c>
      <c r="Z6" s="4">
        <v>24.78</v>
      </c>
      <c r="AA6" s="3"/>
      <c r="AB6" s="6">
        <f>SUM(Z6:AA6)</f>
        <v>24.78</v>
      </c>
      <c r="AC6" s="22">
        <f>SUM(AB6,V6,S6,P6,M6,J6,G6,Y6)</f>
        <v>245.41</v>
      </c>
    </row>
    <row r="7" spans="1:31" ht="13.8" thickBot="1" x14ac:dyDescent="0.3">
      <c r="A7" s="21" t="s">
        <v>35</v>
      </c>
      <c r="B7" s="19" t="s">
        <v>24</v>
      </c>
      <c r="C7" s="17">
        <v>2</v>
      </c>
      <c r="D7" s="18">
        <v>2</v>
      </c>
      <c r="E7" s="4">
        <v>37.15</v>
      </c>
      <c r="F7" s="3"/>
      <c r="G7" s="6">
        <f>SUM(E7:F7)</f>
        <v>37.15</v>
      </c>
      <c r="H7" s="36">
        <v>35.659999999999997</v>
      </c>
      <c r="I7" s="37"/>
      <c r="J7" s="33">
        <f>SUM(H7:I7)</f>
        <v>35.659999999999997</v>
      </c>
      <c r="K7" s="36">
        <v>32.909999999999997</v>
      </c>
      <c r="L7" s="37"/>
      <c r="M7" s="33">
        <f>SUM(K7:L7)</f>
        <v>32.909999999999997</v>
      </c>
      <c r="N7" s="36">
        <v>33.369999999999997</v>
      </c>
      <c r="O7" s="37"/>
      <c r="P7" s="33">
        <f>SUM(N7:O7)</f>
        <v>33.369999999999997</v>
      </c>
      <c r="Q7" s="36">
        <v>31.09</v>
      </c>
      <c r="R7" s="37"/>
      <c r="S7" s="33">
        <f>SUM(Q7:R7)</f>
        <v>31.09</v>
      </c>
      <c r="T7" s="36">
        <v>31.37</v>
      </c>
      <c r="U7" s="37"/>
      <c r="V7" s="33">
        <f>SUM(T7:U7)</f>
        <v>31.37</v>
      </c>
      <c r="W7" s="36">
        <v>27.31</v>
      </c>
      <c r="X7" s="37"/>
      <c r="Y7" s="33">
        <f>SUM(W7:X7)</f>
        <v>27.31</v>
      </c>
      <c r="Z7" s="4">
        <v>26.53</v>
      </c>
      <c r="AA7" s="3"/>
      <c r="AB7" s="6">
        <f>SUM(Z7:AA7)</f>
        <v>26.53</v>
      </c>
      <c r="AC7" s="22">
        <f>SUM(AB7,V7,S7,P7,M7,J7,G7,Y7)</f>
        <v>255.39000000000001</v>
      </c>
    </row>
    <row r="8" spans="1:31" ht="13.8" thickBot="1" x14ac:dyDescent="0.3">
      <c r="A8" s="21" t="s">
        <v>37</v>
      </c>
      <c r="B8" s="19" t="s">
        <v>24</v>
      </c>
      <c r="C8" s="17">
        <v>3</v>
      </c>
      <c r="D8" s="18">
        <v>3</v>
      </c>
      <c r="E8" s="4">
        <v>38.56</v>
      </c>
      <c r="F8" s="3"/>
      <c r="G8" s="6">
        <f>SUM(E8:F8)</f>
        <v>38.56</v>
      </c>
      <c r="H8" s="36">
        <v>37.409999999999997</v>
      </c>
      <c r="I8" s="37"/>
      <c r="J8" s="33">
        <f>SUM(H8:I8)</f>
        <v>37.409999999999997</v>
      </c>
      <c r="K8" s="36">
        <v>34.090000000000003</v>
      </c>
      <c r="L8" s="37"/>
      <c r="M8" s="33">
        <f>SUM(K8:L8)</f>
        <v>34.090000000000003</v>
      </c>
      <c r="N8" s="36">
        <v>34.19</v>
      </c>
      <c r="O8" s="37"/>
      <c r="P8" s="33">
        <f>SUM(N8:O8)</f>
        <v>34.19</v>
      </c>
      <c r="Q8" s="36">
        <v>32.590000000000003</v>
      </c>
      <c r="R8" s="37"/>
      <c r="S8" s="33">
        <f>SUM(Q8:R8)</f>
        <v>32.590000000000003</v>
      </c>
      <c r="T8" s="36">
        <v>32.159999999999997</v>
      </c>
      <c r="U8" s="37"/>
      <c r="V8" s="33">
        <f>SUM(T8:U8)</f>
        <v>32.159999999999997</v>
      </c>
      <c r="W8" s="36">
        <v>27.9</v>
      </c>
      <c r="X8" s="37"/>
      <c r="Y8" s="33">
        <f>SUM(W8:X8)</f>
        <v>27.9</v>
      </c>
      <c r="Z8" s="4">
        <v>28.53</v>
      </c>
      <c r="AA8" s="3"/>
      <c r="AB8" s="6">
        <f>SUM(Z8:AA8)</f>
        <v>28.53</v>
      </c>
      <c r="AC8" s="22">
        <f>SUM(AB8,V8,S8,P8,M8,J8,G8,Y8)</f>
        <v>265.43</v>
      </c>
    </row>
    <row r="9" spans="1:31" ht="13.8" thickBot="1" x14ac:dyDescent="0.3">
      <c r="A9" s="21" t="s">
        <v>56</v>
      </c>
      <c r="B9" s="19" t="s">
        <v>24</v>
      </c>
      <c r="C9" s="17">
        <v>4</v>
      </c>
      <c r="D9" s="18">
        <v>4</v>
      </c>
      <c r="E9" s="4">
        <v>38.44</v>
      </c>
      <c r="F9" s="3"/>
      <c r="G9" s="6">
        <f>SUM(E9:F9)</f>
        <v>38.44</v>
      </c>
      <c r="H9" s="36">
        <v>39.409999999999997</v>
      </c>
      <c r="I9" s="37"/>
      <c r="J9" s="33">
        <f>SUM(H9:I9)</f>
        <v>39.409999999999997</v>
      </c>
      <c r="K9" s="36">
        <v>35.22</v>
      </c>
      <c r="L9" s="37"/>
      <c r="M9" s="33">
        <f>SUM(K9:L9)</f>
        <v>35.22</v>
      </c>
      <c r="N9" s="36">
        <v>33.75</v>
      </c>
      <c r="O9" s="37"/>
      <c r="P9" s="33">
        <f>SUM(N9:O9)</f>
        <v>33.75</v>
      </c>
      <c r="Q9" s="36">
        <v>33.28</v>
      </c>
      <c r="R9" s="37"/>
      <c r="S9" s="33">
        <f>SUM(Q9:R9)</f>
        <v>33.28</v>
      </c>
      <c r="T9" s="36">
        <v>32</v>
      </c>
      <c r="U9" s="37"/>
      <c r="V9" s="33">
        <f>SUM(T9:U9)</f>
        <v>32</v>
      </c>
      <c r="W9" s="36">
        <v>26.82</v>
      </c>
      <c r="X9" s="37"/>
      <c r="Y9" s="33">
        <f>SUM(W9:X9)</f>
        <v>26.82</v>
      </c>
      <c r="Z9" s="4">
        <v>27.12</v>
      </c>
      <c r="AA9" s="3"/>
      <c r="AB9" s="6">
        <f>SUM(Z9:AA9)</f>
        <v>27.12</v>
      </c>
      <c r="AC9" s="22">
        <f>SUM(AB9,V9,S9,P9,M9,J9,G9,Y9)</f>
        <v>266.04000000000002</v>
      </c>
    </row>
    <row r="10" spans="1:31" ht="13.8" thickBot="1" x14ac:dyDescent="0.3">
      <c r="A10" s="21" t="s">
        <v>72</v>
      </c>
      <c r="B10" s="19" t="s">
        <v>24</v>
      </c>
      <c r="C10" s="17">
        <v>5</v>
      </c>
      <c r="D10" s="18">
        <v>5</v>
      </c>
      <c r="E10" s="4">
        <v>36.619999999999997</v>
      </c>
      <c r="F10" s="3"/>
      <c r="G10" s="6">
        <f>SUM(E10:F10)</f>
        <v>36.619999999999997</v>
      </c>
      <c r="H10" s="36">
        <v>37.409999999999997</v>
      </c>
      <c r="I10" s="37"/>
      <c r="J10" s="33">
        <f>SUM(H10:I10)</f>
        <v>37.409999999999997</v>
      </c>
      <c r="K10" s="36">
        <v>36.22</v>
      </c>
      <c r="L10" s="37"/>
      <c r="M10" s="33">
        <f>SUM(K10:L10)</f>
        <v>36.22</v>
      </c>
      <c r="N10" s="36">
        <v>35.590000000000003</v>
      </c>
      <c r="O10" s="37"/>
      <c r="P10" s="33">
        <f>SUM(N10:O10)</f>
        <v>35.590000000000003</v>
      </c>
      <c r="Q10" s="36">
        <v>33.72</v>
      </c>
      <c r="R10" s="37"/>
      <c r="S10" s="33">
        <f>SUM(Q10:R10)</f>
        <v>33.72</v>
      </c>
      <c r="T10" s="36">
        <v>32.65</v>
      </c>
      <c r="U10" s="37"/>
      <c r="V10" s="33">
        <f>SUM(T10:U10)</f>
        <v>32.65</v>
      </c>
      <c r="W10" s="36">
        <v>27.12</v>
      </c>
      <c r="X10" s="37"/>
      <c r="Y10" s="33">
        <f>SUM(W10:X10)</f>
        <v>27.12</v>
      </c>
      <c r="Z10" s="4">
        <v>26.91</v>
      </c>
      <c r="AA10" s="3"/>
      <c r="AB10" s="6">
        <f>SUM(Z10:AA10)</f>
        <v>26.91</v>
      </c>
      <c r="AC10" s="22">
        <f>SUM(AB10,V10,S10,P10,M10,J10,G10,Y10)</f>
        <v>266.24</v>
      </c>
    </row>
    <row r="11" spans="1:31" ht="13.8" thickBot="1" x14ac:dyDescent="0.3">
      <c r="A11" s="21" t="s">
        <v>27</v>
      </c>
      <c r="B11" s="19" t="s">
        <v>29</v>
      </c>
      <c r="C11" s="17">
        <v>6</v>
      </c>
      <c r="D11" s="18">
        <v>1</v>
      </c>
      <c r="E11" s="4">
        <v>38.78</v>
      </c>
      <c r="F11" s="5"/>
      <c r="G11" s="6">
        <f>SUM(E11:F11)</f>
        <v>38.78</v>
      </c>
      <c r="H11" s="36">
        <v>37.4</v>
      </c>
      <c r="I11" s="37"/>
      <c r="J11" s="33">
        <f>SUM(H11:I11)</f>
        <v>37.4</v>
      </c>
      <c r="K11" s="36">
        <v>34.97</v>
      </c>
      <c r="L11" s="37"/>
      <c r="M11" s="33">
        <f>SUM(K11:L11)</f>
        <v>34.97</v>
      </c>
      <c r="N11" s="36">
        <v>37.25</v>
      </c>
      <c r="O11" s="37"/>
      <c r="P11" s="33">
        <f>SUM(N11:O11)</f>
        <v>37.25</v>
      </c>
      <c r="Q11" s="36">
        <v>35.65</v>
      </c>
      <c r="R11" s="37">
        <v>5</v>
      </c>
      <c r="S11" s="33">
        <f>SUM(Q11:R11)</f>
        <v>40.65</v>
      </c>
      <c r="T11" s="36">
        <v>34.340000000000003</v>
      </c>
      <c r="U11" s="37"/>
      <c r="V11" s="33">
        <f>SUM(T11:U11)</f>
        <v>34.340000000000003</v>
      </c>
      <c r="W11" s="36">
        <v>29.4</v>
      </c>
      <c r="X11" s="37"/>
      <c r="Y11" s="33">
        <f>SUM(W11:X11)</f>
        <v>29.4</v>
      </c>
      <c r="Z11" s="4">
        <v>30</v>
      </c>
      <c r="AA11" s="3"/>
      <c r="AB11" s="6">
        <f>SUM(Z11:AA11)</f>
        <v>30</v>
      </c>
      <c r="AC11" s="22">
        <f>SUM(AB11,V11,S11,P11,M11,J11,G11,Y11)</f>
        <v>282.79000000000002</v>
      </c>
      <c r="AE11" s="16" t="s">
        <v>25</v>
      </c>
    </row>
    <row r="12" spans="1:31" ht="13.8" thickBot="1" x14ac:dyDescent="0.3">
      <c r="A12" s="21" t="s">
        <v>34</v>
      </c>
      <c r="B12" s="19" t="s">
        <v>38</v>
      </c>
      <c r="C12" s="17">
        <v>7</v>
      </c>
      <c r="D12" s="18">
        <v>1</v>
      </c>
      <c r="E12" s="4">
        <v>38.590000000000003</v>
      </c>
      <c r="F12" s="3"/>
      <c r="G12" s="6">
        <f>SUM(E12:F12)</f>
        <v>38.590000000000003</v>
      </c>
      <c r="H12" s="36">
        <v>37</v>
      </c>
      <c r="I12" s="37"/>
      <c r="J12" s="33">
        <f>SUM(H12:I12)</f>
        <v>37</v>
      </c>
      <c r="K12" s="36">
        <v>36.22</v>
      </c>
      <c r="L12" s="37"/>
      <c r="M12" s="33">
        <f>SUM(K12:L12)</f>
        <v>36.22</v>
      </c>
      <c r="N12" s="36">
        <v>46.59</v>
      </c>
      <c r="O12" s="37"/>
      <c r="P12" s="33">
        <f>SUM(N12:O12)</f>
        <v>46.59</v>
      </c>
      <c r="Q12" s="36">
        <v>31.9</v>
      </c>
      <c r="R12" s="37"/>
      <c r="S12" s="33">
        <f>SUM(Q12:R12)</f>
        <v>31.9</v>
      </c>
      <c r="T12" s="36">
        <v>30.68</v>
      </c>
      <c r="U12" s="37"/>
      <c r="V12" s="33">
        <f>SUM(T12:U12)</f>
        <v>30.68</v>
      </c>
      <c r="W12" s="36">
        <v>28.72</v>
      </c>
      <c r="X12" s="37"/>
      <c r="Y12" s="33">
        <f>SUM(W12:X12)</f>
        <v>28.72</v>
      </c>
      <c r="Z12" s="4">
        <v>33.97</v>
      </c>
      <c r="AA12" s="3"/>
      <c r="AB12" s="6">
        <f>SUM(Z12:AA12)</f>
        <v>33.97</v>
      </c>
      <c r="AC12" s="22">
        <f>SUM(AB12,V12,S12,P12,M12,J12,G12,Y12)</f>
        <v>283.67</v>
      </c>
      <c r="AE12" s="16"/>
    </row>
    <row r="13" spans="1:31" ht="13.8" thickBot="1" x14ac:dyDescent="0.3">
      <c r="A13" s="21" t="s">
        <v>66</v>
      </c>
      <c r="B13" s="19" t="s">
        <v>24</v>
      </c>
      <c r="C13" s="17">
        <v>8</v>
      </c>
      <c r="D13" s="18">
        <v>6</v>
      </c>
      <c r="E13" s="4">
        <v>35.57</v>
      </c>
      <c r="F13" s="5"/>
      <c r="G13" s="6">
        <f>SUM(E13:F13)</f>
        <v>35.57</v>
      </c>
      <c r="H13" s="36">
        <v>34.82</v>
      </c>
      <c r="I13" s="37"/>
      <c r="J13" s="33">
        <f>SUM(H13:I13)</f>
        <v>34.82</v>
      </c>
      <c r="K13" s="36">
        <v>35.03</v>
      </c>
      <c r="L13" s="37"/>
      <c r="M13" s="33">
        <f>SUM(K13:L13)</f>
        <v>35.03</v>
      </c>
      <c r="N13" s="36">
        <v>34.47</v>
      </c>
      <c r="O13" s="37"/>
      <c r="P13" s="33">
        <f>SUM(N13:O13)</f>
        <v>34.47</v>
      </c>
      <c r="Q13" s="36">
        <v>55.37</v>
      </c>
      <c r="R13" s="37" t="s">
        <v>67</v>
      </c>
      <c r="S13" s="33">
        <f>SUM(Q13:R13)</f>
        <v>55.37</v>
      </c>
      <c r="T13" s="36">
        <v>41.22</v>
      </c>
      <c r="U13" s="37"/>
      <c r="V13" s="33">
        <f>SUM(T13:U13)</f>
        <v>41.22</v>
      </c>
      <c r="W13" s="36">
        <v>27.5</v>
      </c>
      <c r="X13" s="37"/>
      <c r="Y13" s="33">
        <f>SUM(W13:X13)</f>
        <v>27.5</v>
      </c>
      <c r="Z13" s="4">
        <v>28</v>
      </c>
      <c r="AA13" s="3"/>
      <c r="AB13" s="6">
        <f>SUM(Z13:AA13)</f>
        <v>28</v>
      </c>
      <c r="AC13" s="22">
        <f>SUM(AB13,V13,S13,P13,M13,J13,G13,Y13)</f>
        <v>291.98</v>
      </c>
      <c r="AE13" s="16"/>
    </row>
    <row r="14" spans="1:31" ht="13.8" thickBot="1" x14ac:dyDescent="0.3">
      <c r="A14" s="21" t="s">
        <v>57</v>
      </c>
      <c r="B14" s="19" t="s">
        <v>19</v>
      </c>
      <c r="C14" s="17">
        <v>9</v>
      </c>
      <c r="D14" s="18">
        <v>1</v>
      </c>
      <c r="E14" s="4">
        <v>37.119999999999997</v>
      </c>
      <c r="F14" s="5"/>
      <c r="G14" s="6">
        <f>SUM(E14:F14)</f>
        <v>37.119999999999997</v>
      </c>
      <c r="H14" s="36">
        <v>36.35</v>
      </c>
      <c r="I14" s="37"/>
      <c r="J14" s="33">
        <f>SUM(H14:I14)</f>
        <v>36.35</v>
      </c>
      <c r="K14" s="36">
        <v>63.14</v>
      </c>
      <c r="L14" s="37" t="s">
        <v>67</v>
      </c>
      <c r="M14" s="33">
        <f>SUM(K14:L14)</f>
        <v>63.14</v>
      </c>
      <c r="N14" s="36">
        <v>35.409999999999997</v>
      </c>
      <c r="O14" s="37"/>
      <c r="P14" s="33">
        <f>SUM(N14:O14)</f>
        <v>35.409999999999997</v>
      </c>
      <c r="Q14" s="36">
        <v>33.94</v>
      </c>
      <c r="R14" s="37"/>
      <c r="S14" s="33">
        <f>SUM(Q14:R14)</f>
        <v>33.94</v>
      </c>
      <c r="T14" s="36">
        <v>33.869999999999997</v>
      </c>
      <c r="U14" s="37"/>
      <c r="V14" s="33">
        <f>SUM(T14:U14)</f>
        <v>33.869999999999997</v>
      </c>
      <c r="W14" s="36">
        <v>27.94</v>
      </c>
      <c r="X14" s="37"/>
      <c r="Y14" s="33">
        <f>SUM(W14:X14)</f>
        <v>27.94</v>
      </c>
      <c r="Z14" s="4">
        <v>25.84</v>
      </c>
      <c r="AA14" s="3"/>
      <c r="AB14" s="6">
        <f>SUM(Z14:AA14)</f>
        <v>25.84</v>
      </c>
      <c r="AC14" s="22">
        <f>SUM(AB14,V14,S14,P14,M14,J14,G14,Y14)</f>
        <v>293.60999999999996</v>
      </c>
      <c r="AE14" s="16"/>
    </row>
    <row r="15" spans="1:31" ht="13.8" thickBot="1" x14ac:dyDescent="0.3">
      <c r="A15" s="21" t="s">
        <v>63</v>
      </c>
      <c r="B15" s="19" t="s">
        <v>19</v>
      </c>
      <c r="C15" s="17">
        <v>10</v>
      </c>
      <c r="D15" s="18">
        <v>2</v>
      </c>
      <c r="E15" s="4">
        <v>37.119999999999997</v>
      </c>
      <c r="F15" s="3">
        <v>15</v>
      </c>
      <c r="G15" s="6">
        <f>SUM(E15:F15)</f>
        <v>52.12</v>
      </c>
      <c r="H15" s="36">
        <v>36.840000000000003</v>
      </c>
      <c r="I15" s="37"/>
      <c r="J15" s="33">
        <f>SUM(H15:I15)</f>
        <v>36.840000000000003</v>
      </c>
      <c r="K15" s="36">
        <v>36.56</v>
      </c>
      <c r="L15" s="37"/>
      <c r="M15" s="33">
        <f>SUM(K15:L15)</f>
        <v>36.56</v>
      </c>
      <c r="N15" s="36">
        <v>33.47</v>
      </c>
      <c r="O15" s="37"/>
      <c r="P15" s="33">
        <f>SUM(N15:O15)</f>
        <v>33.47</v>
      </c>
      <c r="Q15" s="36">
        <v>32.159999999999997</v>
      </c>
      <c r="R15" s="37">
        <v>10</v>
      </c>
      <c r="S15" s="33">
        <f>SUM(Q15:R15)</f>
        <v>42.16</v>
      </c>
      <c r="T15" s="36">
        <v>31.69</v>
      </c>
      <c r="U15" s="37">
        <v>5</v>
      </c>
      <c r="V15" s="33">
        <f>SUM(T15:U15)</f>
        <v>36.69</v>
      </c>
      <c r="W15" s="36">
        <v>29.97</v>
      </c>
      <c r="X15" s="37"/>
      <c r="Y15" s="33">
        <f>SUM(W15:X15)</f>
        <v>29.97</v>
      </c>
      <c r="Z15" s="4">
        <v>26.44</v>
      </c>
      <c r="AA15" s="3"/>
      <c r="AB15" s="6">
        <f>SUM(Z15:AA15)</f>
        <v>26.44</v>
      </c>
      <c r="AC15" s="22">
        <f>SUM(AB15,V15,S15,P15,M15,J15,G15,Y15)</f>
        <v>294.25</v>
      </c>
      <c r="AE15" s="16"/>
    </row>
    <row r="16" spans="1:31" ht="13.8" thickBot="1" x14ac:dyDescent="0.3">
      <c r="A16" s="21" t="s">
        <v>55</v>
      </c>
      <c r="B16" s="19" t="s">
        <v>29</v>
      </c>
      <c r="C16" s="17">
        <v>11</v>
      </c>
      <c r="D16" s="18">
        <v>2</v>
      </c>
      <c r="E16" s="4">
        <v>37.47</v>
      </c>
      <c r="F16" s="3">
        <v>5</v>
      </c>
      <c r="G16" s="6">
        <f>SUM(E16:F16)</f>
        <v>42.47</v>
      </c>
      <c r="H16" s="36">
        <v>37.869999999999997</v>
      </c>
      <c r="I16" s="37"/>
      <c r="J16" s="33">
        <f>SUM(H16:I16)</f>
        <v>37.869999999999997</v>
      </c>
      <c r="K16" s="36">
        <v>42</v>
      </c>
      <c r="L16" s="37"/>
      <c r="M16" s="33">
        <f>SUM(K16:L16)</f>
        <v>42</v>
      </c>
      <c r="N16" s="36">
        <v>38.96</v>
      </c>
      <c r="O16" s="37"/>
      <c r="P16" s="33">
        <f>SUM(N16:O16)</f>
        <v>38.96</v>
      </c>
      <c r="Q16" s="36">
        <v>37.25</v>
      </c>
      <c r="R16" s="37"/>
      <c r="S16" s="33">
        <f>SUM(Q16:R16)</f>
        <v>37.25</v>
      </c>
      <c r="T16" s="36">
        <v>36.78</v>
      </c>
      <c r="U16" s="37"/>
      <c r="V16" s="33">
        <f>SUM(T16:U16)</f>
        <v>36.78</v>
      </c>
      <c r="W16" s="36">
        <v>37.81</v>
      </c>
      <c r="X16" s="37"/>
      <c r="Y16" s="33">
        <f>SUM(W16:X16)</f>
        <v>37.81</v>
      </c>
      <c r="Z16" s="4">
        <v>28.28</v>
      </c>
      <c r="AA16" s="3"/>
      <c r="AB16" s="6">
        <f>SUM(Z16:AA16)</f>
        <v>28.28</v>
      </c>
      <c r="AC16" s="22">
        <f>SUM(AB16,V16,S16,P16,M16,J16,G16,Y16)</f>
        <v>301.42</v>
      </c>
      <c r="AE16" s="16"/>
    </row>
    <row r="17" spans="1:31" ht="13.8" thickBot="1" x14ac:dyDescent="0.3">
      <c r="A17" s="21" t="s">
        <v>40</v>
      </c>
      <c r="B17" s="19" t="s">
        <v>19</v>
      </c>
      <c r="C17" s="17">
        <v>12</v>
      </c>
      <c r="D17" s="18">
        <v>3</v>
      </c>
      <c r="E17" s="4">
        <v>39</v>
      </c>
      <c r="F17" s="5">
        <v>5</v>
      </c>
      <c r="G17" s="6">
        <f>SUM(E17:F17)</f>
        <v>44</v>
      </c>
      <c r="H17" s="36">
        <v>68.3</v>
      </c>
      <c r="I17" s="37" t="s">
        <v>67</v>
      </c>
      <c r="J17" s="33">
        <f>SUM(H17:I17)</f>
        <v>68.3</v>
      </c>
      <c r="K17" s="36">
        <v>34.619999999999997</v>
      </c>
      <c r="L17" s="37"/>
      <c r="M17" s="33">
        <f>SUM(K17:L17)</f>
        <v>34.619999999999997</v>
      </c>
      <c r="N17" s="36">
        <v>34.5</v>
      </c>
      <c r="O17" s="37"/>
      <c r="P17" s="33">
        <f>SUM(N17:O17)</f>
        <v>34.5</v>
      </c>
      <c r="Q17" s="36">
        <v>34.630000000000003</v>
      </c>
      <c r="R17" s="37"/>
      <c r="S17" s="33">
        <f>SUM(Q17:R17)</f>
        <v>34.630000000000003</v>
      </c>
      <c r="T17" s="36">
        <v>33.130000000000003</v>
      </c>
      <c r="U17" s="37"/>
      <c r="V17" s="33">
        <f>SUM(T17:U17)</f>
        <v>33.130000000000003</v>
      </c>
      <c r="W17" s="36">
        <v>27.28</v>
      </c>
      <c r="X17" s="37"/>
      <c r="Y17" s="33">
        <f>SUM(W17:X17)</f>
        <v>27.28</v>
      </c>
      <c r="Z17" s="4">
        <v>27</v>
      </c>
      <c r="AA17" s="3"/>
      <c r="AB17" s="6">
        <f>SUM(Z17:AA17)</f>
        <v>27</v>
      </c>
      <c r="AC17" s="22">
        <f>SUM(AB17,V17,S17,P17,M17,J17,G17,Y17)</f>
        <v>303.46000000000004</v>
      </c>
      <c r="AE17" s="16"/>
    </row>
    <row r="18" spans="1:31" ht="13.8" thickBot="1" x14ac:dyDescent="0.3">
      <c r="A18" s="21" t="s">
        <v>73</v>
      </c>
      <c r="B18" s="19" t="s">
        <v>38</v>
      </c>
      <c r="C18" s="17">
        <v>13</v>
      </c>
      <c r="D18" s="18">
        <v>2</v>
      </c>
      <c r="E18" s="4">
        <v>45.25</v>
      </c>
      <c r="F18" s="3"/>
      <c r="G18" s="6">
        <f>SUM(E18:F18)</f>
        <v>45.25</v>
      </c>
      <c r="H18" s="36">
        <v>42.18</v>
      </c>
      <c r="I18" s="37"/>
      <c r="J18" s="33">
        <f>SUM(H18:I18)</f>
        <v>42.18</v>
      </c>
      <c r="K18" s="36">
        <v>39</v>
      </c>
      <c r="L18" s="37"/>
      <c r="M18" s="33">
        <f>SUM(K18:L18)</f>
        <v>39</v>
      </c>
      <c r="N18" s="36">
        <v>39.840000000000003</v>
      </c>
      <c r="O18" s="37"/>
      <c r="P18" s="33">
        <f>SUM(N18:O18)</f>
        <v>39.840000000000003</v>
      </c>
      <c r="Q18" s="36">
        <v>38.340000000000003</v>
      </c>
      <c r="R18" s="37"/>
      <c r="S18" s="33">
        <f>SUM(Q18:R18)</f>
        <v>38.340000000000003</v>
      </c>
      <c r="T18" s="36">
        <v>37.880000000000003</v>
      </c>
      <c r="U18" s="37"/>
      <c r="V18" s="33">
        <f>SUM(T18:U18)</f>
        <v>37.880000000000003</v>
      </c>
      <c r="W18" s="36">
        <v>30.13</v>
      </c>
      <c r="X18" s="37"/>
      <c r="Y18" s="33">
        <f>SUM(W18:X18)</f>
        <v>30.13</v>
      </c>
      <c r="Z18" s="4">
        <v>31.4</v>
      </c>
      <c r="AA18" s="3"/>
      <c r="AB18" s="6">
        <f>SUM(Z18:AA18)</f>
        <v>31.4</v>
      </c>
      <c r="AC18" s="22">
        <f>SUM(AB18,V18,S18,P18,M18,J18,G18,Y18)</f>
        <v>304.02</v>
      </c>
      <c r="AE18" s="16"/>
    </row>
    <row r="19" spans="1:31" ht="13.8" thickBot="1" x14ac:dyDescent="0.3">
      <c r="A19" s="21" t="s">
        <v>44</v>
      </c>
      <c r="B19" s="19" t="s">
        <v>29</v>
      </c>
      <c r="C19" s="17">
        <v>14</v>
      </c>
      <c r="D19" s="18">
        <v>3</v>
      </c>
      <c r="E19" s="4">
        <v>43.53</v>
      </c>
      <c r="F19" s="3"/>
      <c r="G19" s="6">
        <f>SUM(E19:F19)</f>
        <v>43.53</v>
      </c>
      <c r="H19" s="36">
        <v>40.43</v>
      </c>
      <c r="I19" s="37"/>
      <c r="J19" s="33">
        <f>SUM(H19:I19)</f>
        <v>40.43</v>
      </c>
      <c r="K19" s="36">
        <v>42.12</v>
      </c>
      <c r="L19" s="37"/>
      <c r="M19" s="33">
        <f>SUM(K19:L19)</f>
        <v>42.12</v>
      </c>
      <c r="N19" s="36">
        <v>43.13</v>
      </c>
      <c r="O19" s="37"/>
      <c r="P19" s="33">
        <f>SUM(N19:O19)</f>
        <v>43.13</v>
      </c>
      <c r="Q19" s="36">
        <v>41.12</v>
      </c>
      <c r="R19" s="37"/>
      <c r="S19" s="33">
        <f>SUM(Q19:R19)</f>
        <v>41.12</v>
      </c>
      <c r="T19" s="36">
        <v>40.97</v>
      </c>
      <c r="U19" s="37"/>
      <c r="V19" s="33">
        <f>SUM(T19:U19)</f>
        <v>40.97</v>
      </c>
      <c r="W19" s="36">
        <v>29.38</v>
      </c>
      <c r="X19" s="37"/>
      <c r="Y19" s="33">
        <f>SUM(W19:X19)</f>
        <v>29.38</v>
      </c>
      <c r="Z19" s="4">
        <v>29.56</v>
      </c>
      <c r="AA19" s="3"/>
      <c r="AB19" s="6">
        <f>SUM(Z19:AA19)</f>
        <v>29.56</v>
      </c>
      <c r="AC19" s="22">
        <f>SUM(AB19,V19,S19,P19,M19,J19,G19,Y19)</f>
        <v>310.24</v>
      </c>
    </row>
    <row r="20" spans="1:31" ht="13.8" thickBot="1" x14ac:dyDescent="0.3">
      <c r="A20" s="21" t="s">
        <v>59</v>
      </c>
      <c r="B20" s="19" t="s">
        <v>33</v>
      </c>
      <c r="C20" s="17">
        <v>15</v>
      </c>
      <c r="D20" s="18">
        <v>1</v>
      </c>
      <c r="E20" s="4">
        <v>39.28</v>
      </c>
      <c r="F20" s="3"/>
      <c r="G20" s="6">
        <f>SUM(E20:F20)</f>
        <v>39.28</v>
      </c>
      <c r="H20" s="36">
        <v>49.32</v>
      </c>
      <c r="I20" s="37"/>
      <c r="J20" s="33">
        <f>SUM(H20:I20)</f>
        <v>49.32</v>
      </c>
      <c r="K20" s="36">
        <v>38.94</v>
      </c>
      <c r="L20" s="37"/>
      <c r="M20" s="33">
        <f>SUM(K20:L20)</f>
        <v>38.94</v>
      </c>
      <c r="N20" s="36">
        <v>48.03</v>
      </c>
      <c r="O20" s="37"/>
      <c r="P20" s="33">
        <f>SUM(N20:O20)</f>
        <v>48.03</v>
      </c>
      <c r="Q20" s="36">
        <v>35.5</v>
      </c>
      <c r="R20" s="37"/>
      <c r="S20" s="33">
        <f>SUM(Q20:R20)</f>
        <v>35.5</v>
      </c>
      <c r="T20" s="36">
        <v>34</v>
      </c>
      <c r="U20" s="37"/>
      <c r="V20" s="33">
        <f>SUM(T20:U20)</f>
        <v>34</v>
      </c>
      <c r="W20" s="36">
        <v>32.28</v>
      </c>
      <c r="X20" s="37"/>
      <c r="Y20" s="33">
        <f>SUM(W20:X20)</f>
        <v>32.28</v>
      </c>
      <c r="Z20" s="4">
        <v>34.06</v>
      </c>
      <c r="AA20" s="3"/>
      <c r="AB20" s="6">
        <f>SUM(Z20:AA20)</f>
        <v>34.06</v>
      </c>
      <c r="AC20" s="22">
        <f>SUM(AB20,V20,S20,P20,M20,J20,G20,Y20)</f>
        <v>311.40999999999997</v>
      </c>
    </row>
    <row r="21" spans="1:31" ht="13.8" thickBot="1" x14ac:dyDescent="0.3">
      <c r="A21" s="21" t="s">
        <v>41</v>
      </c>
      <c r="B21" s="19" t="s">
        <v>30</v>
      </c>
      <c r="C21" s="17">
        <v>16</v>
      </c>
      <c r="D21" s="18">
        <v>1</v>
      </c>
      <c r="E21" s="4">
        <v>42.71</v>
      </c>
      <c r="F21" s="3"/>
      <c r="G21" s="6">
        <f>SUM(E21:F21)</f>
        <v>42.71</v>
      </c>
      <c r="H21" s="36">
        <v>42.34</v>
      </c>
      <c r="I21" s="37"/>
      <c r="J21" s="33">
        <f>SUM(H21:I21)</f>
        <v>42.34</v>
      </c>
      <c r="K21" s="36">
        <v>45.18</v>
      </c>
      <c r="L21" s="37"/>
      <c r="M21" s="33">
        <f>SUM(K21:L21)</f>
        <v>45.18</v>
      </c>
      <c r="N21" s="36">
        <v>45.34</v>
      </c>
      <c r="O21" s="37"/>
      <c r="P21" s="33">
        <f>SUM(N21:O21)</f>
        <v>45.34</v>
      </c>
      <c r="Q21" s="36">
        <v>40.6</v>
      </c>
      <c r="R21" s="37"/>
      <c r="S21" s="33">
        <f>SUM(Q21:R21)</f>
        <v>40.6</v>
      </c>
      <c r="T21" s="36">
        <v>42.53</v>
      </c>
      <c r="U21" s="37"/>
      <c r="V21" s="33">
        <f>SUM(T21:U21)</f>
        <v>42.53</v>
      </c>
      <c r="W21" s="36">
        <v>31.03</v>
      </c>
      <c r="X21" s="37"/>
      <c r="Y21" s="33">
        <f>SUM(W21:X21)</f>
        <v>31.03</v>
      </c>
      <c r="Z21" s="4">
        <v>31.97</v>
      </c>
      <c r="AA21" s="3"/>
      <c r="AB21" s="6">
        <f>SUM(Z21:AA21)</f>
        <v>31.97</v>
      </c>
      <c r="AC21" s="22">
        <f>SUM(AB21,V21,S21,P21,M21,J21,G21,Y21)</f>
        <v>321.70000000000005</v>
      </c>
    </row>
    <row r="22" spans="1:31" ht="13.8" thickBot="1" x14ac:dyDescent="0.3">
      <c r="A22" s="21" t="s">
        <v>61</v>
      </c>
      <c r="B22" s="19" t="s">
        <v>33</v>
      </c>
      <c r="C22" s="17">
        <v>17</v>
      </c>
      <c r="D22" s="18">
        <v>2</v>
      </c>
      <c r="E22" s="4">
        <v>44.35</v>
      </c>
      <c r="F22" s="3"/>
      <c r="G22" s="6">
        <f>SUM(E22:F22)</f>
        <v>44.35</v>
      </c>
      <c r="H22" s="36">
        <v>42.72</v>
      </c>
      <c r="I22" s="37"/>
      <c r="J22" s="33">
        <f>SUM(H22:I22)</f>
        <v>42.72</v>
      </c>
      <c r="K22" s="36">
        <v>41.56</v>
      </c>
      <c r="L22" s="37"/>
      <c r="M22" s="33">
        <f>SUM(K22:L22)</f>
        <v>41.56</v>
      </c>
      <c r="N22" s="36">
        <v>39.78</v>
      </c>
      <c r="O22" s="37"/>
      <c r="P22" s="33">
        <f>SUM(N22:O22)</f>
        <v>39.78</v>
      </c>
      <c r="Q22" s="36">
        <v>36.159999999999997</v>
      </c>
      <c r="R22" s="37"/>
      <c r="S22" s="33">
        <f>SUM(Q22:R22)</f>
        <v>36.159999999999997</v>
      </c>
      <c r="T22" s="36">
        <v>37.44</v>
      </c>
      <c r="U22" s="37"/>
      <c r="V22" s="33">
        <f>SUM(T22:U22)</f>
        <v>37.44</v>
      </c>
      <c r="W22" s="36">
        <v>49.91</v>
      </c>
      <c r="X22" s="37" t="s">
        <v>67</v>
      </c>
      <c r="Y22" s="33">
        <f>SUM(W22:X22)</f>
        <v>49.91</v>
      </c>
      <c r="Z22" s="4">
        <v>30.56</v>
      </c>
      <c r="AA22" s="3"/>
      <c r="AB22" s="6">
        <f>SUM(Z22:AA22)</f>
        <v>30.56</v>
      </c>
      <c r="AC22" s="22">
        <f>SUM(AB22,V22,S22,P22,M22,J22,G22,Y22)</f>
        <v>322.48</v>
      </c>
    </row>
    <row r="23" spans="1:31" ht="13.8" thickBot="1" x14ac:dyDescent="0.3">
      <c r="A23" s="21" t="s">
        <v>42</v>
      </c>
      <c r="B23" s="19" t="s">
        <v>30</v>
      </c>
      <c r="C23" s="17">
        <v>18</v>
      </c>
      <c r="D23" s="18">
        <v>2</v>
      </c>
      <c r="E23" s="4">
        <v>47.91</v>
      </c>
      <c r="F23" s="3"/>
      <c r="G23" s="6">
        <f>SUM(E23:F23)</f>
        <v>47.91</v>
      </c>
      <c r="H23" s="36">
        <v>40</v>
      </c>
      <c r="I23" s="37"/>
      <c r="J23" s="33">
        <f>SUM(H23:I23)</f>
        <v>40</v>
      </c>
      <c r="K23" s="36">
        <v>42.63</v>
      </c>
      <c r="L23" s="37"/>
      <c r="M23" s="33">
        <f>SUM(K23:L23)</f>
        <v>42.63</v>
      </c>
      <c r="N23" s="36">
        <v>48.9</v>
      </c>
      <c r="O23" s="37"/>
      <c r="P23" s="33">
        <f>SUM(N23:O23)</f>
        <v>48.9</v>
      </c>
      <c r="Q23" s="36">
        <v>44.69</v>
      </c>
      <c r="R23" s="37"/>
      <c r="S23" s="33">
        <f>SUM(Q23:R23)</f>
        <v>44.69</v>
      </c>
      <c r="T23" s="36">
        <v>44.28</v>
      </c>
      <c r="U23" s="37"/>
      <c r="V23" s="33">
        <f>SUM(T23:U23)</f>
        <v>44.28</v>
      </c>
      <c r="W23" s="36">
        <v>32.06</v>
      </c>
      <c r="X23" s="37"/>
      <c r="Y23" s="33">
        <f>SUM(W23:X23)</f>
        <v>32.06</v>
      </c>
      <c r="Z23" s="4">
        <v>32.119999999999997</v>
      </c>
      <c r="AA23" s="3"/>
      <c r="AB23" s="6">
        <f>SUM(Z23:AA23)</f>
        <v>32.119999999999997</v>
      </c>
      <c r="AC23" s="22">
        <f>SUM(AB23,V23,S23,P23,M23,J23,G23,Y23)</f>
        <v>332.59</v>
      </c>
    </row>
    <row r="24" spans="1:31" ht="13.8" thickBot="1" x14ac:dyDescent="0.3">
      <c r="A24" s="21" t="s">
        <v>60</v>
      </c>
      <c r="B24" s="19" t="s">
        <v>30</v>
      </c>
      <c r="C24" s="17">
        <v>19</v>
      </c>
      <c r="D24" s="18">
        <v>3</v>
      </c>
      <c r="E24" s="4">
        <v>41.91</v>
      </c>
      <c r="F24" s="3"/>
      <c r="G24" s="6">
        <f>SUM(E24:F24)</f>
        <v>41.91</v>
      </c>
      <c r="H24" s="36">
        <v>49.78</v>
      </c>
      <c r="I24" s="37"/>
      <c r="J24" s="33">
        <f>SUM(H24:I24)</f>
        <v>49.78</v>
      </c>
      <c r="K24" s="36">
        <v>49.81</v>
      </c>
      <c r="L24" s="37"/>
      <c r="M24" s="33">
        <f>SUM(K24:L24)</f>
        <v>49.81</v>
      </c>
      <c r="N24" s="36">
        <v>47.03</v>
      </c>
      <c r="O24" s="37"/>
      <c r="P24" s="33">
        <f>SUM(N24:O24)</f>
        <v>47.03</v>
      </c>
      <c r="Q24" s="36">
        <v>43.84</v>
      </c>
      <c r="R24" s="37"/>
      <c r="S24" s="33">
        <f>SUM(Q24:R24)</f>
        <v>43.84</v>
      </c>
      <c r="T24" s="36">
        <v>40.47</v>
      </c>
      <c r="U24" s="37"/>
      <c r="V24" s="33">
        <f>SUM(T24:U24)</f>
        <v>40.47</v>
      </c>
      <c r="W24" s="36">
        <v>29.97</v>
      </c>
      <c r="X24" s="37"/>
      <c r="Y24" s="33">
        <f>SUM(W24:X24)</f>
        <v>29.97</v>
      </c>
      <c r="Z24" s="4">
        <v>30.81</v>
      </c>
      <c r="AA24" s="3"/>
      <c r="AB24" s="6">
        <f>SUM(Z24:AA24)</f>
        <v>30.81</v>
      </c>
      <c r="AC24" s="22">
        <f>SUM(AB24,V24,S24,P24,M24,J24,G24,Y24)</f>
        <v>333.62</v>
      </c>
    </row>
    <row r="25" spans="1:31" ht="13.8" thickBot="1" x14ac:dyDescent="0.3">
      <c r="A25" s="21" t="s">
        <v>45</v>
      </c>
      <c r="B25" s="19" t="s">
        <v>38</v>
      </c>
      <c r="C25" s="17">
        <v>20</v>
      </c>
      <c r="D25" s="18">
        <v>3</v>
      </c>
      <c r="E25" s="4">
        <v>62</v>
      </c>
      <c r="F25" s="3"/>
      <c r="G25" s="6">
        <f>SUM(E25:F25)</f>
        <v>62</v>
      </c>
      <c r="H25" s="36">
        <v>45.78</v>
      </c>
      <c r="I25" s="37"/>
      <c r="J25" s="33">
        <f>SUM(H25:I25)</f>
        <v>45.78</v>
      </c>
      <c r="K25" s="36">
        <v>40.97</v>
      </c>
      <c r="L25" s="37"/>
      <c r="M25" s="33">
        <f>SUM(K25:L25)</f>
        <v>40.97</v>
      </c>
      <c r="N25" s="36">
        <v>39.369999999999997</v>
      </c>
      <c r="O25" s="37"/>
      <c r="P25" s="33">
        <f>SUM(N25:O25)</f>
        <v>39.369999999999997</v>
      </c>
      <c r="Q25" s="36">
        <v>47.94</v>
      </c>
      <c r="R25" s="37"/>
      <c r="S25" s="33">
        <f>SUM(Q25:R25)</f>
        <v>47.94</v>
      </c>
      <c r="T25" s="36">
        <v>36.630000000000003</v>
      </c>
      <c r="U25" s="37"/>
      <c r="V25" s="33">
        <f>SUM(T25:U25)</f>
        <v>36.630000000000003</v>
      </c>
      <c r="W25" s="36">
        <v>31.18</v>
      </c>
      <c r="X25" s="37"/>
      <c r="Y25" s="33">
        <f>SUM(W25:X25)</f>
        <v>31.18</v>
      </c>
      <c r="Z25" s="4">
        <v>32.75</v>
      </c>
      <c r="AA25" s="3">
        <v>5</v>
      </c>
      <c r="AB25" s="6">
        <f>SUM(Z25:AA25)</f>
        <v>37.75</v>
      </c>
      <c r="AC25" s="22">
        <f>SUM(AB25,V25,S25,P25,M25,J25,G25,Y25)</f>
        <v>341.62</v>
      </c>
    </row>
    <row r="26" spans="1:31" ht="13.8" thickBot="1" x14ac:dyDescent="0.3">
      <c r="A26" s="21" t="s">
        <v>58</v>
      </c>
      <c r="B26" s="19" t="s">
        <v>19</v>
      </c>
      <c r="C26" s="17">
        <v>21</v>
      </c>
      <c r="D26" s="18">
        <v>4</v>
      </c>
      <c r="E26" s="4">
        <v>42.13</v>
      </c>
      <c r="F26" s="3"/>
      <c r="G26" s="6">
        <f>SUM(E26:F26)</f>
        <v>42.13</v>
      </c>
      <c r="H26" s="36">
        <v>41.15</v>
      </c>
      <c r="I26" s="37">
        <v>5</v>
      </c>
      <c r="J26" s="33">
        <f>SUM(H26:I26)</f>
        <v>46.15</v>
      </c>
      <c r="K26" s="36">
        <v>37.78</v>
      </c>
      <c r="L26" s="37"/>
      <c r="M26" s="33">
        <f>SUM(K26:L26)</f>
        <v>37.78</v>
      </c>
      <c r="N26" s="36">
        <v>61.32</v>
      </c>
      <c r="O26" s="37" t="s">
        <v>67</v>
      </c>
      <c r="P26" s="33">
        <f>SUM(N26:O26)</f>
        <v>61.32</v>
      </c>
      <c r="Q26" s="36">
        <v>55.37</v>
      </c>
      <c r="R26" s="37" t="s">
        <v>67</v>
      </c>
      <c r="S26" s="33">
        <f>SUM(Q26:R26)</f>
        <v>55.37</v>
      </c>
      <c r="T26" s="36">
        <v>35.82</v>
      </c>
      <c r="U26" s="37"/>
      <c r="V26" s="33">
        <f>SUM(T26:U26)</f>
        <v>35.82</v>
      </c>
      <c r="W26" s="36">
        <v>31.75</v>
      </c>
      <c r="X26" s="37"/>
      <c r="Y26" s="33">
        <f>SUM(W26:X26)</f>
        <v>31.75</v>
      </c>
      <c r="Z26" s="4">
        <v>29.75</v>
      </c>
      <c r="AA26" s="3">
        <v>5</v>
      </c>
      <c r="AB26" s="6">
        <f>SUM(Z26:AA26)</f>
        <v>34.75</v>
      </c>
      <c r="AC26" s="22">
        <f>SUM(AB26,V26,S26,P26,M26,J26,G26,Y26)</f>
        <v>345.07</v>
      </c>
    </row>
    <row r="27" spans="1:31" ht="13.8" thickBot="1" x14ac:dyDescent="0.3">
      <c r="A27" s="21" t="s">
        <v>65</v>
      </c>
      <c r="B27" s="19" t="s">
        <v>33</v>
      </c>
      <c r="C27" s="17">
        <v>22</v>
      </c>
      <c r="D27" s="18">
        <v>3</v>
      </c>
      <c r="E27" s="4">
        <v>47.96</v>
      </c>
      <c r="F27" s="3"/>
      <c r="G27" s="6">
        <f>SUM(E27:F27)</f>
        <v>47.96</v>
      </c>
      <c r="H27" s="36">
        <v>44</v>
      </c>
      <c r="I27" s="37"/>
      <c r="J27" s="33">
        <f>SUM(H27:I27)</f>
        <v>44</v>
      </c>
      <c r="K27" s="36">
        <v>62.31</v>
      </c>
      <c r="L27" s="37"/>
      <c r="M27" s="33">
        <f>SUM(K27:L27)</f>
        <v>62.31</v>
      </c>
      <c r="N27" s="36">
        <v>56.1</v>
      </c>
      <c r="O27" s="37"/>
      <c r="P27" s="33">
        <f>SUM(N27:O27)</f>
        <v>56.1</v>
      </c>
      <c r="Q27" s="36">
        <v>42.72</v>
      </c>
      <c r="R27" s="37"/>
      <c r="S27" s="33">
        <f>SUM(Q27:R27)</f>
        <v>42.72</v>
      </c>
      <c r="T27" s="36">
        <v>36.79</v>
      </c>
      <c r="U27" s="37"/>
      <c r="V27" s="33">
        <f>SUM(T27:U27)</f>
        <v>36.79</v>
      </c>
      <c r="W27" s="36">
        <v>44.91</v>
      </c>
      <c r="X27" s="37"/>
      <c r="Y27" s="33">
        <f>SUM(W27:X27)</f>
        <v>44.91</v>
      </c>
      <c r="Z27" s="4">
        <v>36.72</v>
      </c>
      <c r="AA27" s="3"/>
      <c r="AB27" s="6">
        <f>SUM(Z27:AA27)</f>
        <v>36.72</v>
      </c>
      <c r="AC27" s="22">
        <f>SUM(AB27,V27,S27,P27,M27,J27,G27,Y27)</f>
        <v>371.51</v>
      </c>
    </row>
    <row r="28" spans="1:31" ht="13.8" thickBot="1" x14ac:dyDescent="0.3">
      <c r="A28" s="21" t="s">
        <v>21</v>
      </c>
      <c r="B28" s="19" t="s">
        <v>30</v>
      </c>
      <c r="C28" s="17">
        <v>23</v>
      </c>
      <c r="D28" s="18">
        <v>4</v>
      </c>
      <c r="E28" s="4">
        <v>41.75</v>
      </c>
      <c r="F28" s="3"/>
      <c r="G28" s="6">
        <f>SUM(E28:F28)</f>
        <v>41.75</v>
      </c>
      <c r="H28" s="36">
        <v>41.53</v>
      </c>
      <c r="I28" s="37"/>
      <c r="J28" s="33">
        <f>SUM(H28:I28)</f>
        <v>41.53</v>
      </c>
      <c r="K28" s="36">
        <v>56.87</v>
      </c>
      <c r="L28" s="37"/>
      <c r="M28" s="33">
        <f>SUM(K28:L28)</f>
        <v>56.87</v>
      </c>
      <c r="N28" s="36">
        <v>67.16</v>
      </c>
      <c r="O28" s="37" t="s">
        <v>68</v>
      </c>
      <c r="P28" s="33">
        <f>SUM(N28:O28)</f>
        <v>67.16</v>
      </c>
      <c r="Q28" s="36">
        <v>48.44</v>
      </c>
      <c r="R28" s="37"/>
      <c r="S28" s="33">
        <f>SUM(Q28:R28)</f>
        <v>48.44</v>
      </c>
      <c r="T28" s="36">
        <v>47.65</v>
      </c>
      <c r="U28" s="37">
        <v>5</v>
      </c>
      <c r="V28" s="33">
        <f>SUM(T28:U28)</f>
        <v>52.65</v>
      </c>
      <c r="W28" s="36">
        <v>36.47</v>
      </c>
      <c r="X28" s="37"/>
      <c r="Y28" s="33">
        <f>SUM(W28:X28)</f>
        <v>36.47</v>
      </c>
      <c r="Z28" s="4">
        <v>29.28</v>
      </c>
      <c r="AA28" s="3"/>
      <c r="AB28" s="6">
        <f>SUM(Z28:AA28)</f>
        <v>29.28</v>
      </c>
      <c r="AC28" s="22">
        <f>SUM(AB28,V28,S28,P28,M28,J28,G28,Y28)</f>
        <v>374.15</v>
      </c>
    </row>
    <row r="29" spans="1:31" ht="13.8" thickBot="1" x14ac:dyDescent="0.3">
      <c r="A29" s="21" t="s">
        <v>43</v>
      </c>
      <c r="B29" s="19" t="s">
        <v>29</v>
      </c>
      <c r="C29" s="17">
        <v>24</v>
      </c>
      <c r="D29" s="18">
        <v>4</v>
      </c>
      <c r="E29" s="4">
        <v>50.25</v>
      </c>
      <c r="F29" s="3"/>
      <c r="G29" s="6">
        <f>SUM(E29:F29)</f>
        <v>50.25</v>
      </c>
      <c r="H29" s="36">
        <v>48.97</v>
      </c>
      <c r="I29" s="37"/>
      <c r="J29" s="33">
        <f>SUM(H29:I29)</f>
        <v>48.97</v>
      </c>
      <c r="K29" s="36">
        <v>56.34</v>
      </c>
      <c r="L29" s="37">
        <v>5</v>
      </c>
      <c r="M29" s="33">
        <f>SUM(K29:L29)</f>
        <v>61.34</v>
      </c>
      <c r="N29" s="36">
        <v>54.84</v>
      </c>
      <c r="O29" s="37"/>
      <c r="P29" s="33">
        <f>SUM(N29:O29)</f>
        <v>54.84</v>
      </c>
      <c r="Q29" s="36">
        <v>44.5</v>
      </c>
      <c r="R29" s="37"/>
      <c r="S29" s="33">
        <f>SUM(Q29:R29)</f>
        <v>44.5</v>
      </c>
      <c r="T29" s="36">
        <v>42.96</v>
      </c>
      <c r="U29" s="37"/>
      <c r="V29" s="33">
        <f>SUM(T29:U29)</f>
        <v>42.96</v>
      </c>
      <c r="W29" s="36">
        <v>35.869999999999997</v>
      </c>
      <c r="X29" s="37"/>
      <c r="Y29" s="33">
        <f>SUM(W29:X29)</f>
        <v>35.869999999999997</v>
      </c>
      <c r="Z29" s="4">
        <v>39.68</v>
      </c>
      <c r="AA29" s="3"/>
      <c r="AB29" s="6">
        <f>SUM(Z29:AA29)</f>
        <v>39.68</v>
      </c>
      <c r="AC29" s="22">
        <f>SUM(AB29,V29,S29,P29,M29,J29,G29,Y29)</f>
        <v>378.41</v>
      </c>
    </row>
    <row r="30" spans="1:31" ht="13.8" thickBot="1" x14ac:dyDescent="0.3">
      <c r="A30" s="21" t="s">
        <v>64</v>
      </c>
      <c r="B30" s="19" t="s">
        <v>33</v>
      </c>
      <c r="C30" s="17">
        <v>25</v>
      </c>
      <c r="D30" s="18">
        <v>4</v>
      </c>
      <c r="E30" s="4">
        <v>49.54</v>
      </c>
      <c r="F30" s="3"/>
      <c r="G30" s="6">
        <f>SUM(E30:F30)</f>
        <v>49.54</v>
      </c>
      <c r="H30" s="36">
        <v>47</v>
      </c>
      <c r="I30" s="37"/>
      <c r="J30" s="33">
        <f>SUM(H30:I30)</f>
        <v>47</v>
      </c>
      <c r="K30" s="36">
        <v>64.31</v>
      </c>
      <c r="L30" s="37"/>
      <c r="M30" s="33">
        <f>SUM(K30:L30)</f>
        <v>64.31</v>
      </c>
      <c r="N30" s="36">
        <v>48.78</v>
      </c>
      <c r="O30" s="37"/>
      <c r="P30" s="33">
        <f>SUM(N30:O30)</f>
        <v>48.78</v>
      </c>
      <c r="Q30" s="36">
        <v>55.37</v>
      </c>
      <c r="R30" s="37" t="s">
        <v>67</v>
      </c>
      <c r="S30" s="33">
        <f>SUM(Q30:R30)</f>
        <v>55.37</v>
      </c>
      <c r="T30" s="36">
        <v>45.03</v>
      </c>
      <c r="U30" s="37"/>
      <c r="V30" s="33">
        <f>SUM(T30:U30)</f>
        <v>45.03</v>
      </c>
      <c r="W30" s="36">
        <v>36.06</v>
      </c>
      <c r="X30" s="37"/>
      <c r="Y30" s="33">
        <f>SUM(W30:X30)</f>
        <v>36.06</v>
      </c>
      <c r="Z30" s="4">
        <v>33.880000000000003</v>
      </c>
      <c r="AA30" s="3"/>
      <c r="AB30" s="6">
        <f>SUM(Z30:AA30)</f>
        <v>33.880000000000003</v>
      </c>
      <c r="AC30" s="22">
        <f>SUM(AB30,V30,S30,P30,M30,J30,G30,Y30)</f>
        <v>379.97</v>
      </c>
    </row>
    <row r="31" spans="1:31" ht="13.8" thickBot="1" x14ac:dyDescent="0.3">
      <c r="A31" s="21" t="s">
        <v>39</v>
      </c>
      <c r="B31" s="19" t="s">
        <v>19</v>
      </c>
      <c r="C31" s="17">
        <v>26</v>
      </c>
      <c r="D31" s="18">
        <v>5</v>
      </c>
      <c r="E31" s="4">
        <v>41.38</v>
      </c>
      <c r="F31" s="3">
        <v>5</v>
      </c>
      <c r="G31" s="6">
        <f>SUM(E31:F31)</f>
        <v>46.38</v>
      </c>
      <c r="H31" s="36">
        <v>38.369999999999997</v>
      </c>
      <c r="I31" s="37"/>
      <c r="J31" s="33">
        <f>SUM(H31:I31)</f>
        <v>38.369999999999997</v>
      </c>
      <c r="K31" s="36">
        <v>63.14</v>
      </c>
      <c r="L31" s="37" t="s">
        <v>67</v>
      </c>
      <c r="M31" s="33">
        <f>SUM(K31:L31)</f>
        <v>63.14</v>
      </c>
      <c r="N31" s="36">
        <v>61.32</v>
      </c>
      <c r="O31" s="37" t="s">
        <v>67</v>
      </c>
      <c r="P31" s="33">
        <f>SUM(N31:O31)</f>
        <v>61.32</v>
      </c>
      <c r="Q31" s="36">
        <v>55.37</v>
      </c>
      <c r="R31" s="37" t="s">
        <v>67</v>
      </c>
      <c r="S31" s="33">
        <f>SUM(Q31:R31)</f>
        <v>55.37</v>
      </c>
      <c r="T31" s="36">
        <v>50.03</v>
      </c>
      <c r="U31" s="37" t="s">
        <v>67</v>
      </c>
      <c r="V31" s="33">
        <f>SUM(T31:U31)</f>
        <v>50.03</v>
      </c>
      <c r="W31" s="36">
        <v>41.16</v>
      </c>
      <c r="X31" s="37"/>
      <c r="Y31" s="33">
        <f>SUM(W31:X31)</f>
        <v>41.16</v>
      </c>
      <c r="Z31" s="4">
        <v>33.82</v>
      </c>
      <c r="AA31" s="3"/>
      <c r="AB31" s="6">
        <f>SUM(Z31:AA31)</f>
        <v>33.82</v>
      </c>
      <c r="AC31" s="22">
        <f>SUM(AB31,V31,S31,P31,M31,J31,G31,Y31)</f>
        <v>389.59000000000003</v>
      </c>
    </row>
    <row r="32" spans="1:31" ht="13.8" thickBot="1" x14ac:dyDescent="0.3">
      <c r="A32" s="39" t="s">
        <v>62</v>
      </c>
      <c r="B32" s="20" t="s">
        <v>33</v>
      </c>
      <c r="C32" s="17">
        <v>27</v>
      </c>
      <c r="D32" s="18">
        <v>5</v>
      </c>
      <c r="E32" s="4">
        <v>58.18</v>
      </c>
      <c r="F32" s="3">
        <v>5</v>
      </c>
      <c r="G32" s="6">
        <f>SUM(E32:F32)</f>
        <v>63.18</v>
      </c>
      <c r="H32" s="36">
        <v>65.63</v>
      </c>
      <c r="I32" s="37"/>
      <c r="J32" s="33">
        <f>SUM(H32:I32)</f>
        <v>65.63</v>
      </c>
      <c r="K32" s="36">
        <v>64.78</v>
      </c>
      <c r="L32" s="37"/>
      <c r="M32" s="33">
        <f>SUM(K32:L32)</f>
        <v>64.78</v>
      </c>
      <c r="N32" s="36">
        <v>57.16</v>
      </c>
      <c r="O32" s="37"/>
      <c r="P32" s="33">
        <f>SUM(N32:O32)</f>
        <v>57.16</v>
      </c>
      <c r="Q32" s="36">
        <v>50.37</v>
      </c>
      <c r="R32" s="37"/>
      <c r="S32" s="33">
        <f>SUM(Q32:R32)</f>
        <v>50.37</v>
      </c>
      <c r="T32" s="36">
        <v>47.31</v>
      </c>
      <c r="U32" s="37">
        <v>5</v>
      </c>
      <c r="V32" s="33">
        <f>SUM(T32:U32)</f>
        <v>52.31</v>
      </c>
      <c r="W32" s="36">
        <v>34.81</v>
      </c>
      <c r="X32" s="37"/>
      <c r="Y32" s="33">
        <f>SUM(W32:X32)</f>
        <v>34.81</v>
      </c>
      <c r="Z32" s="4">
        <v>37.159999999999997</v>
      </c>
      <c r="AA32" s="3"/>
      <c r="AB32" s="6">
        <f>SUM(Z32:AA32)</f>
        <v>37.159999999999997</v>
      </c>
      <c r="AC32" s="22">
        <f>SUM(AB32,V32,S32,P32,M32,J32,G32,Y32)</f>
        <v>425.4</v>
      </c>
    </row>
    <row r="33" spans="1:32" x14ac:dyDescent="0.25">
      <c r="A33" s="40" t="s">
        <v>12</v>
      </c>
      <c r="B33" s="41"/>
      <c r="C33" s="41"/>
      <c r="D33" s="42"/>
      <c r="E33" s="50">
        <v>0</v>
      </c>
      <c r="F33" s="51"/>
      <c r="G33" s="51"/>
      <c r="H33" s="50" t="s">
        <v>69</v>
      </c>
      <c r="I33" s="51"/>
      <c r="J33" s="51"/>
      <c r="K33" s="50" t="s">
        <v>70</v>
      </c>
      <c r="L33" s="51"/>
      <c r="M33" s="51"/>
      <c r="N33" s="50" t="s">
        <v>71</v>
      </c>
      <c r="O33" s="51"/>
      <c r="P33" s="51"/>
      <c r="Q33" s="50">
        <v>55.37</v>
      </c>
      <c r="R33" s="51"/>
      <c r="S33" s="51"/>
      <c r="T33" s="50">
        <v>50.03</v>
      </c>
      <c r="U33" s="50"/>
      <c r="V33" s="50"/>
      <c r="W33" s="76">
        <v>49.91</v>
      </c>
      <c r="X33" s="77"/>
      <c r="Y33" s="77"/>
      <c r="Z33" s="50">
        <v>0</v>
      </c>
      <c r="AA33" s="50"/>
      <c r="AB33" s="72"/>
      <c r="AF33" s="16" t="s">
        <v>25</v>
      </c>
    </row>
    <row r="34" spans="1:32" ht="13.8" thickBot="1" x14ac:dyDescent="0.3">
      <c r="A34" s="43" t="s">
        <v>11</v>
      </c>
      <c r="B34" s="44"/>
      <c r="C34" s="44"/>
      <c r="D34" s="38"/>
      <c r="E34" s="52"/>
      <c r="F34" s="52"/>
      <c r="G34" s="52"/>
      <c r="H34" s="52"/>
      <c r="I34" s="52"/>
      <c r="J34" s="52"/>
      <c r="K34" s="52"/>
      <c r="L34" s="52"/>
      <c r="M34" s="52"/>
      <c r="N34" s="52">
        <v>67.16</v>
      </c>
      <c r="O34" s="52"/>
      <c r="P34" s="52"/>
      <c r="Q34" s="52"/>
      <c r="R34" s="52"/>
      <c r="S34" s="52"/>
      <c r="T34" s="52"/>
      <c r="U34" s="52"/>
      <c r="V34" s="52"/>
      <c r="W34" s="78"/>
      <c r="X34" s="79"/>
      <c r="Y34" s="79"/>
      <c r="Z34" s="52"/>
      <c r="AA34" s="52"/>
      <c r="AB34" s="73"/>
    </row>
    <row r="35" spans="1:32" x14ac:dyDescent="0.25">
      <c r="A35" s="55" t="s">
        <v>7</v>
      </c>
      <c r="B35" s="56"/>
      <c r="C35" s="56"/>
      <c r="D35" s="56" t="s">
        <v>26</v>
      </c>
      <c r="E35" s="56"/>
      <c r="F35" s="56"/>
      <c r="G35" s="56"/>
      <c r="H35" s="65"/>
      <c r="I35" s="55" t="s">
        <v>23</v>
      </c>
      <c r="J35" s="56"/>
      <c r="K35" s="56"/>
      <c r="L35" s="56"/>
      <c r="M35" s="56"/>
      <c r="N35" s="56" t="s">
        <v>36</v>
      </c>
      <c r="O35" s="56"/>
      <c r="P35" s="56"/>
      <c r="Q35" s="56"/>
      <c r="R35" s="56"/>
      <c r="S35" s="65"/>
    </row>
    <row r="36" spans="1:32" x14ac:dyDescent="0.25">
      <c r="A36" s="57" t="s">
        <v>10</v>
      </c>
      <c r="B36" s="58"/>
      <c r="C36" s="58"/>
      <c r="D36" s="58" t="s">
        <v>26</v>
      </c>
      <c r="E36" s="58"/>
      <c r="F36" s="58"/>
      <c r="G36" s="58"/>
      <c r="H36" s="59"/>
      <c r="I36" s="57" t="s">
        <v>18</v>
      </c>
      <c r="J36" s="58"/>
      <c r="K36" s="58"/>
      <c r="L36" s="58"/>
      <c r="M36" s="58"/>
      <c r="N36" s="58" t="s">
        <v>59</v>
      </c>
      <c r="O36" s="58"/>
      <c r="P36" s="58"/>
      <c r="Q36" s="58"/>
      <c r="R36" s="58"/>
      <c r="S36" s="59"/>
    </row>
    <row r="37" spans="1:32" x14ac:dyDescent="0.25">
      <c r="A37" s="57" t="s">
        <v>28</v>
      </c>
      <c r="B37" s="58"/>
      <c r="C37" s="58"/>
      <c r="D37" s="58" t="s">
        <v>27</v>
      </c>
      <c r="E37" s="58"/>
      <c r="F37" s="58"/>
      <c r="G37" s="58"/>
      <c r="H37" s="59"/>
      <c r="I37" s="57" t="s">
        <v>6</v>
      </c>
      <c r="J37" s="58"/>
      <c r="K37" s="58"/>
      <c r="L37" s="58"/>
      <c r="M37" s="58"/>
      <c r="N37" s="58" t="s">
        <v>34</v>
      </c>
      <c r="O37" s="58"/>
      <c r="P37" s="58"/>
      <c r="Q37" s="58"/>
      <c r="R37" s="58"/>
      <c r="S37" s="59"/>
      <c r="T37" s="2"/>
      <c r="U37" s="2"/>
      <c r="V37" s="2"/>
      <c r="W37" s="2"/>
      <c r="X37" s="2"/>
      <c r="Y37" s="2"/>
    </row>
    <row r="38" spans="1:32" ht="13.5" customHeight="1" thickBot="1" x14ac:dyDescent="0.3">
      <c r="A38" s="57" t="s">
        <v>4</v>
      </c>
      <c r="B38" s="58"/>
      <c r="C38" s="58"/>
      <c r="D38" s="58" t="s">
        <v>57</v>
      </c>
      <c r="E38" s="58"/>
      <c r="F38" s="58"/>
      <c r="G38" s="58"/>
      <c r="H38" s="59"/>
      <c r="I38" s="60" t="s">
        <v>5</v>
      </c>
      <c r="J38" s="61"/>
      <c r="K38" s="61"/>
      <c r="L38" s="61"/>
      <c r="M38" s="61"/>
      <c r="N38" s="62" t="s">
        <v>65</v>
      </c>
      <c r="O38" s="63"/>
      <c r="P38" s="63"/>
      <c r="Q38" s="63"/>
      <c r="R38" s="63"/>
      <c r="S38" s="64"/>
      <c r="T38" s="2"/>
      <c r="U38" s="2"/>
      <c r="V38" s="2"/>
      <c r="W38" s="2"/>
      <c r="X38" s="2"/>
      <c r="Y38" s="2"/>
    </row>
    <row r="39" spans="1:32" ht="13.5" customHeight="1" x14ac:dyDescent="0.25">
      <c r="A39" s="57" t="s">
        <v>31</v>
      </c>
      <c r="B39" s="58"/>
      <c r="C39" s="58"/>
      <c r="D39" s="58" t="s">
        <v>41</v>
      </c>
      <c r="E39" s="68"/>
      <c r="F39" s="68"/>
      <c r="G39" s="68"/>
      <c r="H39" s="69"/>
      <c r="I39" s="2"/>
      <c r="J39" s="2"/>
      <c r="K39" s="2"/>
      <c r="L39" s="2"/>
      <c r="M39" s="2"/>
      <c r="N39" s="24"/>
      <c r="O39" s="24"/>
      <c r="P39" s="24"/>
      <c r="Q39" s="24"/>
      <c r="R39" s="24"/>
      <c r="S39" s="24"/>
      <c r="T39" s="2"/>
      <c r="U39" s="2"/>
      <c r="V39" s="2"/>
      <c r="W39" s="2"/>
      <c r="X39" s="2"/>
      <c r="Y39" s="2"/>
    </row>
    <row r="40" spans="1:32" ht="13.5" customHeight="1" thickBot="1" x14ac:dyDescent="0.3">
      <c r="A40" s="60" t="s">
        <v>32</v>
      </c>
      <c r="B40" s="61"/>
      <c r="C40" s="61"/>
      <c r="D40" s="61" t="s">
        <v>36</v>
      </c>
      <c r="E40" s="66"/>
      <c r="F40" s="66"/>
      <c r="G40" s="66"/>
      <c r="H40" s="67"/>
      <c r="I40" s="2"/>
      <c r="J40" s="2"/>
      <c r="K40" s="2"/>
      <c r="L40" s="2"/>
      <c r="M40" s="2"/>
      <c r="N40" s="24"/>
      <c r="O40" s="24"/>
      <c r="P40" s="24"/>
      <c r="Q40" s="24"/>
      <c r="R40" s="24"/>
      <c r="S40" s="24"/>
      <c r="T40" s="2"/>
      <c r="U40" s="2"/>
      <c r="V40" s="2"/>
      <c r="W40" s="2"/>
      <c r="X40" s="2"/>
      <c r="Y40" s="2"/>
    </row>
    <row r="41" spans="1:32" x14ac:dyDescent="0.25">
      <c r="A41" s="14" t="s">
        <v>14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32" ht="21.75" customHeight="1" x14ac:dyDescent="0.25">
      <c r="A42" s="53" t="s">
        <v>15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15"/>
      <c r="R42" s="15"/>
      <c r="S42" s="15"/>
      <c r="T42" s="15"/>
      <c r="U42" s="15"/>
      <c r="V42" s="15"/>
      <c r="W42" s="15"/>
      <c r="X42" s="15"/>
      <c r="Y42" s="15"/>
    </row>
    <row r="43" spans="1:32" x14ac:dyDescent="0.25">
      <c r="A43" s="14" t="s">
        <v>16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</row>
    <row r="44" spans="1:32" x14ac:dyDescent="0.25">
      <c r="A44" s="14" t="s">
        <v>13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9"/>
      <c r="U44" s="9"/>
      <c r="V44" s="14"/>
      <c r="W44" s="14"/>
      <c r="X44" s="14"/>
      <c r="Y44" s="14"/>
    </row>
    <row r="45" spans="1:32" x14ac:dyDescent="0.25">
      <c r="A45" s="14" t="s">
        <v>17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9"/>
      <c r="U45" s="9"/>
      <c r="V45" s="14"/>
      <c r="W45" s="14"/>
      <c r="X45" s="14"/>
      <c r="Y45" s="14"/>
    </row>
    <row r="46" spans="1:32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9"/>
      <c r="U46" s="9"/>
      <c r="V46" s="13"/>
      <c r="W46" s="13"/>
      <c r="X46" s="13"/>
      <c r="Y46" s="13"/>
    </row>
    <row r="47" spans="1:32" x14ac:dyDescent="0.25">
      <c r="T47" s="9"/>
      <c r="U47" s="9"/>
    </row>
    <row r="48" spans="1:32" x14ac:dyDescent="0.25">
      <c r="T48" s="9"/>
      <c r="U48" s="9"/>
    </row>
    <row r="49" spans="1:25" x14ac:dyDescent="0.25">
      <c r="T49" s="9"/>
      <c r="U49" s="9"/>
    </row>
    <row r="50" spans="1:25" x14ac:dyDescent="0.25">
      <c r="T50" s="9"/>
      <c r="U50" s="9"/>
    </row>
    <row r="51" spans="1:25" x14ac:dyDescent="0.25">
      <c r="T51" s="9"/>
      <c r="U51" s="9"/>
    </row>
    <row r="52" spans="1:25" x14ac:dyDescent="0.25">
      <c r="J52" s="9"/>
    </row>
    <row r="53" spans="1:25" x14ac:dyDescent="0.25">
      <c r="J53" s="9"/>
    </row>
    <row r="54" spans="1:25" x14ac:dyDescent="0.25">
      <c r="A54" s="7"/>
      <c r="B54" s="8"/>
      <c r="C54" s="8"/>
      <c r="D54" s="8"/>
      <c r="E54" s="9"/>
      <c r="F54" s="10"/>
      <c r="G54" s="11"/>
      <c r="H54" s="9"/>
      <c r="I54" s="10"/>
      <c r="J54" s="9"/>
      <c r="K54" s="9"/>
      <c r="L54" s="12"/>
      <c r="M54" s="11"/>
      <c r="N54" s="9"/>
      <c r="O54" s="12"/>
      <c r="P54" s="11"/>
      <c r="Q54" s="9"/>
      <c r="R54" s="10"/>
      <c r="S54" s="11"/>
      <c r="T54" s="11"/>
      <c r="U54" s="11"/>
      <c r="V54" s="11"/>
      <c r="W54" s="11"/>
      <c r="X54" s="11"/>
      <c r="Y54" s="11"/>
    </row>
    <row r="55" spans="1:25" x14ac:dyDescent="0.25">
      <c r="A55" s="7"/>
      <c r="B55" s="8"/>
      <c r="C55" s="7"/>
      <c r="D55" s="7"/>
      <c r="E55" s="7"/>
      <c r="F55" s="7"/>
      <c r="G55" s="11"/>
      <c r="H55" s="7"/>
      <c r="I55" s="7"/>
      <c r="J55" s="9"/>
      <c r="K55" s="7"/>
      <c r="L55" s="7"/>
      <c r="M55" s="11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x14ac:dyDescent="0.25">
      <c r="J56" s="9"/>
    </row>
    <row r="57" spans="1:25" x14ac:dyDescent="0.25">
      <c r="J57" s="9"/>
      <c r="K57" s="7"/>
    </row>
    <row r="58" spans="1:25" x14ac:dyDescent="0.25">
      <c r="J58" s="9"/>
    </row>
    <row r="59" spans="1:25" x14ac:dyDescent="0.25">
      <c r="J59" s="9"/>
      <c r="K59" s="7"/>
    </row>
    <row r="60" spans="1:25" x14ac:dyDescent="0.25">
      <c r="J60" s="9"/>
    </row>
    <row r="61" spans="1:25" x14ac:dyDescent="0.25">
      <c r="J61" s="9"/>
      <c r="K61" s="7"/>
    </row>
    <row r="62" spans="1:25" x14ac:dyDescent="0.25">
      <c r="J62" s="9"/>
    </row>
    <row r="63" spans="1:25" x14ac:dyDescent="0.25">
      <c r="J63" s="9"/>
      <c r="K63" s="7"/>
    </row>
    <row r="64" spans="1:25" x14ac:dyDescent="0.25">
      <c r="J64" s="9"/>
    </row>
    <row r="65" spans="10:11" x14ac:dyDescent="0.25">
      <c r="J65" s="9"/>
      <c r="K65" s="7"/>
    </row>
    <row r="66" spans="10:11" x14ac:dyDescent="0.25">
      <c r="J66" s="9"/>
    </row>
    <row r="67" spans="10:11" x14ac:dyDescent="0.25">
      <c r="J67" s="9"/>
    </row>
    <row r="68" spans="10:11" x14ac:dyDescent="0.25">
      <c r="J68" s="9"/>
      <c r="K68" s="7"/>
    </row>
    <row r="69" spans="10:11" x14ac:dyDescent="0.25">
      <c r="J69" s="9"/>
    </row>
    <row r="70" spans="10:11" x14ac:dyDescent="0.25">
      <c r="J70" s="9"/>
      <c r="K70" s="7"/>
    </row>
    <row r="71" spans="10:11" x14ac:dyDescent="0.25">
      <c r="J71" s="9"/>
      <c r="K71" s="7"/>
    </row>
    <row r="72" spans="10:11" x14ac:dyDescent="0.25">
      <c r="J72" s="9"/>
    </row>
    <row r="73" spans="10:11" x14ac:dyDescent="0.25">
      <c r="J73" s="9"/>
    </row>
    <row r="74" spans="10:11" x14ac:dyDescent="0.25">
      <c r="J74" s="9"/>
    </row>
    <row r="75" spans="10:11" x14ac:dyDescent="0.25">
      <c r="J75" s="23"/>
    </row>
    <row r="76" spans="10:11" x14ac:dyDescent="0.25">
      <c r="J76" s="23"/>
    </row>
  </sheetData>
  <sortState xmlns:xlrd2="http://schemas.microsoft.com/office/spreadsheetml/2017/richdata2" ref="A6:AC32">
    <sortCondition ref="AC6:AC32"/>
  </sortState>
  <mergeCells count="51">
    <mergeCell ref="T34:V34"/>
    <mergeCell ref="Z33:AB33"/>
    <mergeCell ref="Z34:AB34"/>
    <mergeCell ref="AC4:AC5"/>
    <mergeCell ref="T4:V4"/>
    <mergeCell ref="T33:V33"/>
    <mergeCell ref="Z4:AB4"/>
    <mergeCell ref="W4:Y4"/>
    <mergeCell ref="W33:Y33"/>
    <mergeCell ref="W34:Y34"/>
    <mergeCell ref="A4:A5"/>
    <mergeCell ref="B4:B5"/>
    <mergeCell ref="D4:D5"/>
    <mergeCell ref="C4:C5"/>
    <mergeCell ref="H4:J4"/>
    <mergeCell ref="E4:G4"/>
    <mergeCell ref="K34:M34"/>
    <mergeCell ref="E34:G34"/>
    <mergeCell ref="E33:G33"/>
    <mergeCell ref="A40:C40"/>
    <mergeCell ref="D40:H40"/>
    <mergeCell ref="I35:M35"/>
    <mergeCell ref="D35:H35"/>
    <mergeCell ref="A39:C39"/>
    <mergeCell ref="D39:H39"/>
    <mergeCell ref="H33:J33"/>
    <mergeCell ref="D36:H36"/>
    <mergeCell ref="H34:J34"/>
    <mergeCell ref="N34:P34"/>
    <mergeCell ref="Q34:S34"/>
    <mergeCell ref="A42:P42"/>
    <mergeCell ref="A35:C35"/>
    <mergeCell ref="A36:C36"/>
    <mergeCell ref="A37:C37"/>
    <mergeCell ref="A38:C38"/>
    <mergeCell ref="D38:H38"/>
    <mergeCell ref="I38:M38"/>
    <mergeCell ref="N38:S38"/>
    <mergeCell ref="N35:S35"/>
    <mergeCell ref="D37:H37"/>
    <mergeCell ref="I36:M36"/>
    <mergeCell ref="N36:S36"/>
    <mergeCell ref="I37:M37"/>
    <mergeCell ref="N37:S37"/>
    <mergeCell ref="S2:V2"/>
    <mergeCell ref="N4:P4"/>
    <mergeCell ref="K33:M33"/>
    <mergeCell ref="Q4:S4"/>
    <mergeCell ref="Q33:S33"/>
    <mergeCell ref="N33:P33"/>
    <mergeCell ref="K4:M4"/>
  </mergeCells>
  <phoneticPr fontId="0" type="noConversion"/>
  <printOptions horizontalCentered="1"/>
  <pageMargins left="0.25" right="0.25" top="0.75" bottom="0.75" header="0.3" footer="0.3"/>
  <pageSetup paperSize="9" scale="71" orientation="landscape" horizontalDpi="300" verticalDpi="300" r:id="rId1"/>
  <headerFooter alignWithMargins="0">
    <oddHeader xml:space="preserve">&amp;C&amp;"Arial,Bold"&amp;14Maffra and District Car Club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Outright</vt:lpstr>
      <vt:lpstr>Outright!Print_Area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 family</dc:creator>
  <cp:lastModifiedBy>Mark Grist</cp:lastModifiedBy>
  <cp:lastPrinted>2025-07-28T02:56:49Z</cp:lastPrinted>
  <dcterms:created xsi:type="dcterms:W3CDTF">2005-03-02T10:47:43Z</dcterms:created>
  <dcterms:modified xsi:type="dcterms:W3CDTF">2026-07-26T09:51:33Z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Id">
    <vt:lpwstr>AK12668791</vt:lpwstr>
  </property>
  <property fmtid="{D5CDD505-2E9C-101B-9397-08002B2CF9AE}" pid="3" name="Objective-Title">
    <vt:lpwstr>Motorkhana results 19 June 2016</vt:lpwstr>
  </property>
  <property fmtid="{D5CDD505-2E9C-101B-9397-08002B2CF9AE}" pid="4" name="Objective-Comment">
    <vt:lpwstr/>
  </property>
  <property fmtid="{D5CDD505-2E9C-101B-9397-08002B2CF9AE}" pid="5" name="Objective-CreationStamp">
    <vt:filetime>2016-06-20T21:43:14Z</vt:filetime>
  </property>
  <property fmtid="{D5CDD505-2E9C-101B-9397-08002B2CF9AE}" pid="6" name="Objective-IsApproved">
    <vt:bool>false</vt:bool>
  </property>
  <property fmtid="{D5CDD505-2E9C-101B-9397-08002B2CF9AE}" pid="7" name="Objective-IsPublished">
    <vt:bool>false</vt:bool>
  </property>
  <property fmtid="{D5CDD505-2E9C-101B-9397-08002B2CF9AE}" pid="8" name="Objective-DatePublished">
    <vt:lpwstr/>
  </property>
  <property fmtid="{D5CDD505-2E9C-101B-9397-08002B2CF9AE}" pid="9" name="Objective-ModificationStamp">
    <vt:filetime>2016-08-08T21:59:45Z</vt:filetime>
  </property>
  <property fmtid="{D5CDD505-2E9C-101B-9397-08002B2CF9AE}" pid="10" name="Objective-Owner">
    <vt:lpwstr>Cook, Gary (MR)(DMO-GMS ASD - ATS)</vt:lpwstr>
  </property>
  <property fmtid="{D5CDD505-2E9C-101B-9397-08002B2CF9AE}" pid="11" name="Objective-Path">
    <vt:lpwstr>Cook, Gary (MR)(DMO-GMS ASD - ATS):Special Folder - Cook, Gary (MR)(DMO-GMS ASD - ATS):My Documents:MADCC:MADCC 2016:</vt:lpwstr>
  </property>
  <property fmtid="{D5CDD505-2E9C-101B-9397-08002B2CF9AE}" pid="12" name="Objective-Parent">
    <vt:lpwstr>MADCC 2016</vt:lpwstr>
  </property>
  <property fmtid="{D5CDD505-2E9C-101B-9397-08002B2CF9AE}" pid="13" name="Objective-State">
    <vt:lpwstr>Being Drafted</vt:lpwstr>
  </property>
  <property fmtid="{D5CDD505-2E9C-101B-9397-08002B2CF9AE}" pid="14" name="Objective-Version">
    <vt:lpwstr>0.2</vt:lpwstr>
  </property>
  <property fmtid="{D5CDD505-2E9C-101B-9397-08002B2CF9AE}" pid="15" name="Objective-VersionNumber">
    <vt:i4>2</vt:i4>
  </property>
  <property fmtid="{D5CDD505-2E9C-101B-9397-08002B2CF9AE}" pid="16" name="Objective-VersionComment">
    <vt:lpwstr/>
  </property>
  <property fmtid="{D5CDD505-2E9C-101B-9397-08002B2CF9AE}" pid="17" name="Objective-FileNumber">
    <vt:lpwstr/>
  </property>
  <property fmtid="{D5CDD505-2E9C-101B-9397-08002B2CF9AE}" pid="18" name="Objective-Classification">
    <vt:lpwstr>Unclassified</vt:lpwstr>
  </property>
  <property fmtid="{D5CDD505-2E9C-101B-9397-08002B2CF9AE}" pid="19" name="Objective-Caveats">
    <vt:lpwstr/>
  </property>
  <property fmtid="{D5CDD505-2E9C-101B-9397-08002B2CF9AE}" pid="20" name="Objective-Document Type [system]">
    <vt:lpwstr>Other</vt:lpwstr>
  </property>
</Properties>
</file>