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6a92402fa108329/Documents/Motorkhana/Khanacross Motorkhana 2026/Khanacross 3 May 2026/"/>
    </mc:Choice>
  </mc:AlternateContent>
  <xr:revisionPtr revIDLastSave="257" documentId="8_{269156A3-1B17-4E9E-9316-5CB6CF75C828}" xr6:coauthVersionLast="47" xr6:coauthVersionMax="47" xr10:uidLastSave="{D9B9DB7D-5F5D-48FF-A25C-185D70D0F478}"/>
  <bookViews>
    <workbookView xWindow="-108" yWindow="-108" windowWidth="23256" windowHeight="13896" xr2:uid="{00000000-000D-0000-FFFF-FFFF00000000}"/>
  </bookViews>
  <sheets>
    <sheet name="Outright" sheetId="1" r:id="rId1"/>
  </sheets>
  <definedNames>
    <definedName name="_xlnm._FilterDatabase" localSheetId="0" hidden="1">Outright!$G$5:$G$5</definedName>
    <definedName name="_xlnm.Print_Area" localSheetId="0">Outright!$A$2:$T$39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5" i="1" l="1"/>
  <c r="S21" i="1"/>
  <c r="P25" i="1"/>
  <c r="P21" i="1"/>
  <c r="M25" i="1"/>
  <c r="M21" i="1"/>
  <c r="J25" i="1"/>
  <c r="J21" i="1"/>
  <c r="G25" i="1"/>
  <c r="G21" i="1"/>
  <c r="G22" i="1"/>
  <c r="G11" i="1"/>
  <c r="G12" i="1"/>
  <c r="J12" i="1"/>
  <c r="M12" i="1"/>
  <c r="P12" i="1"/>
  <c r="S12" i="1"/>
  <c r="S17" i="1"/>
  <c r="S20" i="1"/>
  <c r="P17" i="1"/>
  <c r="P20" i="1"/>
  <c r="M17" i="1"/>
  <c r="M20" i="1"/>
  <c r="J17" i="1"/>
  <c r="J20" i="1"/>
  <c r="G17" i="1"/>
  <c r="G20" i="1"/>
  <c r="T20" i="1" s="1"/>
  <c r="G7" i="1"/>
  <c r="S8" i="1"/>
  <c r="S19" i="1"/>
  <c r="P8" i="1"/>
  <c r="P19" i="1"/>
  <c r="M8" i="1"/>
  <c r="M19" i="1"/>
  <c r="J8" i="1"/>
  <c r="J19" i="1"/>
  <c r="G8" i="1"/>
  <c r="G19" i="1"/>
  <c r="S9" i="1"/>
  <c r="P9" i="1"/>
  <c r="M9" i="1"/>
  <c r="J9" i="1"/>
  <c r="G9" i="1"/>
  <c r="S14" i="1"/>
  <c r="P14" i="1"/>
  <c r="M14" i="1"/>
  <c r="J14" i="1"/>
  <c r="G14" i="1"/>
  <c r="S24" i="1"/>
  <c r="S26" i="1"/>
  <c r="P24" i="1"/>
  <c r="M24" i="1"/>
  <c r="J24" i="1"/>
  <c r="G24" i="1"/>
  <c r="P26" i="1"/>
  <c r="M26" i="1"/>
  <c r="J26" i="1"/>
  <c r="G26" i="1"/>
  <c r="S10" i="1"/>
  <c r="P10" i="1"/>
  <c r="M10" i="1"/>
  <c r="J10" i="1"/>
  <c r="G10" i="1"/>
  <c r="T10" i="1" s="1"/>
  <c r="S22" i="1"/>
  <c r="P22" i="1"/>
  <c r="M22" i="1"/>
  <c r="J22" i="1"/>
  <c r="S6" i="1"/>
  <c r="P6" i="1"/>
  <c r="M6" i="1"/>
  <c r="J6" i="1"/>
  <c r="G6" i="1"/>
  <c r="S11" i="1"/>
  <c r="P11" i="1"/>
  <c r="M11" i="1"/>
  <c r="J11" i="1"/>
  <c r="S15" i="1"/>
  <c r="P15" i="1"/>
  <c r="M15" i="1"/>
  <c r="J7" i="1"/>
  <c r="M7" i="1"/>
  <c r="P7" i="1"/>
  <c r="S7" i="1"/>
  <c r="J15" i="1"/>
  <c r="G15" i="1"/>
  <c r="S18" i="1"/>
  <c r="P18" i="1"/>
  <c r="M18" i="1"/>
  <c r="J18" i="1"/>
  <c r="G18" i="1"/>
  <c r="S23" i="1"/>
  <c r="S16" i="1"/>
  <c r="P23" i="1"/>
  <c r="P16" i="1"/>
  <c r="M23" i="1"/>
  <c r="M16" i="1"/>
  <c r="J23" i="1"/>
  <c r="J16" i="1"/>
  <c r="G23" i="1"/>
  <c r="G16" i="1"/>
  <c r="S13" i="1"/>
  <c r="P13" i="1"/>
  <c r="M13" i="1"/>
  <c r="J13" i="1"/>
  <c r="G13" i="1"/>
  <c r="T18" i="1" l="1"/>
  <c r="T6" i="1"/>
  <c r="T24" i="1"/>
  <c r="T11" i="1"/>
  <c r="T22" i="1"/>
  <c r="T16" i="1"/>
  <c r="T26" i="1"/>
  <c r="T9" i="1"/>
  <c r="T15" i="1"/>
  <c r="T23" i="1"/>
  <c r="T7" i="1"/>
  <c r="T25" i="1"/>
  <c r="T17" i="1"/>
  <c r="T14" i="1"/>
  <c r="T21" i="1"/>
  <c r="T19" i="1"/>
  <c r="T12" i="1"/>
  <c r="T8" i="1"/>
  <c r="T13" i="1"/>
</calcChain>
</file>

<file path=xl/sharedStrings.xml><?xml version="1.0" encoding="utf-8"?>
<sst xmlns="http://schemas.openxmlformats.org/spreadsheetml/2006/main" count="104" uniqueCount="62">
  <si>
    <t>Time</t>
  </si>
  <si>
    <t>Pen</t>
  </si>
  <si>
    <t>Total</t>
  </si>
  <si>
    <t>Class</t>
  </si>
  <si>
    <t>Winner FWD</t>
  </si>
  <si>
    <t>Winner Junior &lt; 18</t>
  </si>
  <si>
    <t>Winner Outright</t>
  </si>
  <si>
    <t>Driver</t>
  </si>
  <si>
    <t>Winner Rally Tyres</t>
  </si>
  <si>
    <t>Slowest time + 10 sec</t>
  </si>
  <si>
    <t>Slowest time + 5 sec</t>
  </si>
  <si>
    <t>Note 4:  Penalty for hit marker is 5 sec per infringement (adjudged as marker requiring resetting).</t>
  </si>
  <si>
    <t>Note 1:  Penalty for Wrong Direction (WD), Did Not Finish (DNF) &amp; Fail to Halt in Garage (FTH) is slowest time + 5 secs.</t>
  </si>
  <si>
    <t>Note 2:  When establishing slowest time, no time which includes any penalty is to be used.  Where the slowest time incurred a penalty, then the next slowest time without any penalty must be used. Where the slowest + 5 time exceeds the double fastest time, the double fastest time shall apply.</t>
  </si>
  <si>
    <t>Note 3:  Penalty for Did Not Start (DNS) is slowest + 10 secs.  Double fastest time does not apply.</t>
  </si>
  <si>
    <t>Note 5:  Penalty for vehicle not fully garaged during the course of a test is plus 5 secs per infringement.</t>
  </si>
  <si>
    <t>Winner Junior &lt; 15</t>
  </si>
  <si>
    <t>FWD</t>
  </si>
  <si>
    <t>Class Position</t>
  </si>
  <si>
    <t>Mark Grist</t>
  </si>
  <si>
    <t>Outright Position</t>
  </si>
  <si>
    <t>Winner Specials</t>
  </si>
  <si>
    <t>RT</t>
  </si>
  <si>
    <t xml:space="preserve"> </t>
  </si>
  <si>
    <t>Callum DuVe</t>
  </si>
  <si>
    <t>Molly Grist</t>
  </si>
  <si>
    <t>Winner Ladies</t>
  </si>
  <si>
    <t>Jim Forsyth</t>
  </si>
  <si>
    <t>Ladies</t>
  </si>
  <si>
    <t>RWD</t>
  </si>
  <si>
    <t>Winner RWD</t>
  </si>
  <si>
    <t>Winner 4WD</t>
  </si>
  <si>
    <t>JNR&lt;15</t>
  </si>
  <si>
    <t>Mason Beattie</t>
  </si>
  <si>
    <t>Daniel Ball</t>
  </si>
  <si>
    <t>N/A</t>
  </si>
  <si>
    <t>Brendan Linke</t>
  </si>
  <si>
    <t>JNR&lt;18</t>
  </si>
  <si>
    <t>Matt Lindsay</t>
  </si>
  <si>
    <t>Brendon Bye</t>
  </si>
  <si>
    <t>Dylan Hamilton</t>
  </si>
  <si>
    <t>Aaron Jones</t>
  </si>
  <si>
    <t>Maurice McCarthy</t>
  </si>
  <si>
    <t>Jake Linke</t>
  </si>
  <si>
    <t>Krackers Wain</t>
  </si>
  <si>
    <t>Test 1</t>
  </si>
  <si>
    <t>Test 1 Reverse</t>
  </si>
  <si>
    <t>Test 2</t>
  </si>
  <si>
    <t>Test 2 Reverse</t>
  </si>
  <si>
    <t>Test 3</t>
  </si>
  <si>
    <t>KHANACROSS RESULTS</t>
  </si>
  <si>
    <t>DATE: 3 May 2026</t>
  </si>
  <si>
    <t>Chris Clark</t>
  </si>
  <si>
    <t>Peter Filippone</t>
  </si>
  <si>
    <t>Harvey Wain</t>
  </si>
  <si>
    <t>Lane Allen</t>
  </si>
  <si>
    <t>DNF</t>
  </si>
  <si>
    <t>DNS</t>
  </si>
  <si>
    <t>Jess Willoughby</t>
  </si>
  <si>
    <t>Britney Jones</t>
  </si>
  <si>
    <t>Vincent Filippone</t>
  </si>
  <si>
    <t>MADCC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</si>
</sst>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7.5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7.5"/>
      <name val="Arial"/>
      <family val="2"/>
    </font>
    <font>
      <sz val="7.5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4" fillId="0" borderId="0"/>
  </cellStyleXfs>
  <cellXfs count="72">
    <xf numFmtId="0" fontId="0" fillId="0" borderId="0" xfId="0"/>
    <xf numFmtId="0" fontId="2" fillId="0" borderId="0" xfId="0" applyFont="1"/>
    <xf numFmtId="0" fontId="3" fillId="0" borderId="0" xfId="0" applyFont="1"/>
    <xf numFmtId="1" fontId="6" fillId="0" borderId="1" xfId="0" applyNumberFormat="1" applyFont="1" applyBorder="1" applyAlignment="1" applyProtection="1">
      <alignment horizontal="center"/>
      <protection locked="0"/>
    </xf>
    <xf numFmtId="2" fontId="6" fillId="0" borderId="2" xfId="0" applyNumberFormat="1" applyFont="1" applyBorder="1" applyAlignment="1" applyProtection="1">
      <alignment horizontal="center"/>
      <protection locked="0"/>
    </xf>
    <xf numFmtId="1" fontId="12" fillId="0" borderId="1" xfId="0" applyNumberFormat="1" applyFont="1" applyBorder="1" applyAlignment="1" applyProtection="1">
      <alignment horizontal="center"/>
      <protection locked="0"/>
    </xf>
    <xf numFmtId="2" fontId="11" fillId="0" borderId="3" xfId="0" applyNumberFormat="1" applyFont="1" applyBorder="1" applyAlignment="1" applyProtection="1">
      <alignment horizontal="center"/>
      <protection locked="0"/>
    </xf>
    <xf numFmtId="2" fontId="11" fillId="0" borderId="4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5" fillId="0" borderId="0" xfId="0" applyFont="1" applyAlignment="1">
      <alignment horizontal="center"/>
    </xf>
    <xf numFmtId="2" fontId="6" fillId="0" borderId="0" xfId="0" applyNumberFormat="1" applyFont="1" applyAlignment="1" applyProtection="1">
      <alignment horizontal="center"/>
      <protection locked="0"/>
    </xf>
    <xf numFmtId="1" fontId="12" fillId="0" borderId="0" xfId="0" applyNumberFormat="1" applyFont="1" applyAlignment="1" applyProtection="1">
      <alignment horizontal="center"/>
      <protection locked="0"/>
    </xf>
    <xf numFmtId="2" fontId="11" fillId="0" borderId="0" xfId="0" applyNumberFormat="1" applyFont="1" applyAlignment="1" applyProtection="1">
      <alignment horizontal="center"/>
      <protection locked="0"/>
    </xf>
    <xf numFmtId="1" fontId="6" fillId="0" borderId="0" xfId="0" applyNumberFormat="1" applyFont="1" applyAlignment="1" applyProtection="1">
      <alignment horizontal="center"/>
      <protection locked="0"/>
    </xf>
    <xf numFmtId="49" fontId="1" fillId="0" borderId="0" xfId="0" applyNumberFormat="1" applyFont="1" applyAlignment="1">
      <alignment horizontal="left"/>
    </xf>
    <xf numFmtId="0" fontId="1" fillId="0" borderId="0" xfId="1" applyFont="1" applyAlignment="1">
      <alignment horizontal="left"/>
    </xf>
    <xf numFmtId="0" fontId="1" fillId="0" borderId="0" xfId="1" applyFont="1" applyAlignment="1">
      <alignment horizontal="left" wrapText="1"/>
    </xf>
    <xf numFmtId="0" fontId="10" fillId="0" borderId="0" xfId="0" applyFont="1"/>
    <xf numFmtId="0" fontId="15" fillId="0" borderId="14" xfId="0" applyFont="1" applyBorder="1" applyAlignment="1">
      <alignment horizontal="center"/>
    </xf>
    <xf numFmtId="0" fontId="15" fillId="0" borderId="15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5" fillId="0" borderId="14" xfId="0" applyFont="1" applyBorder="1"/>
    <xf numFmtId="2" fontId="11" fillId="0" borderId="10" xfId="0" applyNumberFormat="1" applyFont="1" applyBorder="1" applyAlignment="1">
      <alignment horizontal="center"/>
    </xf>
    <xf numFmtId="2" fontId="0" fillId="0" borderId="0" xfId="0" applyNumberFormat="1"/>
    <xf numFmtId="0" fontId="3" fillId="0" borderId="0" xfId="0" applyFont="1" applyAlignment="1">
      <alignment horizontal="left"/>
    </xf>
    <xf numFmtId="0" fontId="8" fillId="0" borderId="5" xfId="0" applyFont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/>
      <protection locked="0"/>
    </xf>
    <xf numFmtId="0" fontId="8" fillId="0" borderId="7" xfId="0" applyFont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2" fontId="11" fillId="0" borderId="9" xfId="0" applyNumberFormat="1" applyFont="1" applyBorder="1" applyAlignment="1" applyProtection="1">
      <alignment horizontal="center"/>
      <protection locked="0"/>
    </xf>
    <xf numFmtId="0" fontId="5" fillId="0" borderId="10" xfId="0" applyFont="1" applyBorder="1"/>
    <xf numFmtId="0" fontId="15" fillId="0" borderId="24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25" xfId="0" applyFont="1" applyBorder="1" applyAlignment="1">
      <alignment horizontal="center"/>
    </xf>
    <xf numFmtId="2" fontId="6" fillId="0" borderId="8" xfId="0" applyNumberFormat="1" applyFont="1" applyBorder="1" applyAlignment="1" applyProtection="1">
      <alignment horizontal="center"/>
      <protection locked="0"/>
    </xf>
    <xf numFmtId="1" fontId="6" fillId="0" borderId="13" xfId="0" applyNumberFormat="1" applyFont="1" applyBorder="1" applyAlignment="1" applyProtection="1">
      <alignment horizontal="center"/>
      <protection locked="0"/>
    </xf>
    <xf numFmtId="0" fontId="0" fillId="0" borderId="6" xfId="0" applyBorder="1"/>
    <xf numFmtId="0" fontId="4" fillId="0" borderId="8" xfId="0" applyFont="1" applyBorder="1"/>
    <xf numFmtId="0" fontId="4" fillId="0" borderId="13" xfId="0" applyFont="1" applyBorder="1"/>
    <xf numFmtId="0" fontId="0" fillId="0" borderId="13" xfId="0" applyBorder="1"/>
    <xf numFmtId="0" fontId="1" fillId="0" borderId="5" xfId="0" applyFont="1" applyBorder="1"/>
    <xf numFmtId="0" fontId="4" fillId="0" borderId="6" xfId="0" applyFont="1" applyBorder="1"/>
    <xf numFmtId="1" fontId="12" fillId="0" borderId="13" xfId="0" applyNumberFormat="1" applyFont="1" applyBorder="1" applyAlignment="1" applyProtection="1">
      <alignment horizontal="center"/>
      <protection locked="0"/>
    </xf>
    <xf numFmtId="0" fontId="9" fillId="0" borderId="0" xfId="0" applyFont="1"/>
    <xf numFmtId="0" fontId="13" fillId="0" borderId="8" xfId="0" applyFont="1" applyBorder="1" applyAlignment="1" applyProtection="1">
      <alignment horizontal="center"/>
      <protection locked="0"/>
    </xf>
    <xf numFmtId="0" fontId="13" fillId="0" borderId="13" xfId="0" applyFont="1" applyBorder="1" applyAlignment="1" applyProtection="1">
      <alignment horizontal="center"/>
      <protection locked="0"/>
    </xf>
    <xf numFmtId="0" fontId="13" fillId="0" borderId="9" xfId="0" applyFont="1" applyBorder="1" applyAlignment="1" applyProtection="1">
      <alignment horizontal="center"/>
      <protection locked="0"/>
    </xf>
    <xf numFmtId="2" fontId="1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0" fontId="1" fillId="0" borderId="0" xfId="1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19" xfId="0" applyFont="1" applyBorder="1"/>
    <xf numFmtId="0" fontId="3" fillId="0" borderId="20" xfId="0" applyFont="1" applyBorder="1"/>
    <xf numFmtId="0" fontId="3" fillId="0" borderId="2" xfId="0" applyFont="1" applyBorder="1"/>
    <xf numFmtId="0" fontId="3" fillId="0" borderId="1" xfId="0" applyFont="1" applyBorder="1"/>
    <xf numFmtId="0" fontId="3" fillId="0" borderId="3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12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21" xfId="0" applyFont="1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3" xfId="0" applyBorder="1"/>
    <xf numFmtId="0" fontId="7" fillId="0" borderId="17" xfId="0" applyFont="1" applyBorder="1" applyAlignment="1">
      <alignment horizontal="center" wrapText="1"/>
    </xf>
    <xf numFmtId="0" fontId="0" fillId="0" borderId="23" xfId="0" applyBorder="1" applyAlignment="1">
      <alignment wrapText="1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70"/>
  <sheetViews>
    <sheetView tabSelected="1" topLeftCell="A2" zoomScale="115" zoomScaleNormal="115" workbookViewId="0">
      <selection activeCell="I2" sqref="I2"/>
    </sheetView>
  </sheetViews>
  <sheetFormatPr defaultRowHeight="13.2" x14ac:dyDescent="0.25"/>
  <cols>
    <col min="1" max="1" width="15.6640625" customWidth="1"/>
    <col min="2" max="2" width="9.44140625" customWidth="1"/>
    <col min="3" max="4" width="7.88671875" customWidth="1"/>
    <col min="5" max="9" width="6.33203125" customWidth="1"/>
    <col min="10" max="10" width="6.44140625" customWidth="1"/>
    <col min="11" max="19" width="6.33203125" customWidth="1"/>
    <col min="20" max="22" width="7.5546875" customWidth="1"/>
  </cols>
  <sheetData>
    <row r="1" spans="1:22" ht="12.75" hidden="1" customHeight="1" x14ac:dyDescent="0.25"/>
    <row r="2" spans="1:22" ht="16.2" thickBot="1" x14ac:dyDescent="0.35">
      <c r="F2" s="1"/>
      <c r="G2" s="1"/>
      <c r="I2" s="2" t="s">
        <v>61</v>
      </c>
      <c r="L2" s="2" t="s">
        <v>50</v>
      </c>
      <c r="S2" s="44" t="s">
        <v>51</v>
      </c>
      <c r="T2" s="28"/>
      <c r="U2" s="28"/>
      <c r="V2" s="28"/>
    </row>
    <row r="3" spans="1:22" ht="13.5" hidden="1" customHeight="1" x14ac:dyDescent="0.25">
      <c r="T3" s="29"/>
      <c r="U3" s="29"/>
      <c r="V3" s="29"/>
    </row>
    <row r="4" spans="1:22" ht="13.5" customHeight="1" x14ac:dyDescent="0.25">
      <c r="A4" s="68" t="s">
        <v>7</v>
      </c>
      <c r="B4" s="68" t="s">
        <v>3</v>
      </c>
      <c r="C4" s="68" t="s">
        <v>20</v>
      </c>
      <c r="D4" s="68" t="s">
        <v>18</v>
      </c>
      <c r="E4" s="45" t="s">
        <v>45</v>
      </c>
      <c r="F4" s="46"/>
      <c r="G4" s="47"/>
      <c r="H4" s="45" t="s">
        <v>46</v>
      </c>
      <c r="I4" s="46"/>
      <c r="J4" s="47"/>
      <c r="K4" s="45" t="s">
        <v>47</v>
      </c>
      <c r="L4" s="46"/>
      <c r="M4" s="47"/>
      <c r="N4" s="45" t="s">
        <v>48</v>
      </c>
      <c r="O4" s="46"/>
      <c r="P4" s="47"/>
      <c r="Q4" s="45" t="s">
        <v>49</v>
      </c>
      <c r="R4" s="46"/>
      <c r="S4" s="47"/>
      <c r="T4" s="70" t="s">
        <v>2</v>
      </c>
    </row>
    <row r="5" spans="1:22" ht="13.8" thickBot="1" x14ac:dyDescent="0.3">
      <c r="A5" s="69"/>
      <c r="B5" s="69"/>
      <c r="C5" s="69"/>
      <c r="D5" s="69"/>
      <c r="E5" s="25" t="s">
        <v>0</v>
      </c>
      <c r="F5" s="26" t="s">
        <v>1</v>
      </c>
      <c r="G5" s="27" t="s">
        <v>2</v>
      </c>
      <c r="H5" s="25" t="s">
        <v>0</v>
      </c>
      <c r="I5" s="26" t="s">
        <v>1</v>
      </c>
      <c r="J5" s="27" t="s">
        <v>2</v>
      </c>
      <c r="K5" s="25" t="s">
        <v>0</v>
      </c>
      <c r="L5" s="26" t="s">
        <v>1</v>
      </c>
      <c r="M5" s="27" t="s">
        <v>2</v>
      </c>
      <c r="N5" s="25" t="s">
        <v>0</v>
      </c>
      <c r="O5" s="26" t="s">
        <v>1</v>
      </c>
      <c r="P5" s="27" t="s">
        <v>2</v>
      </c>
      <c r="Q5" s="25" t="s">
        <v>0</v>
      </c>
      <c r="R5" s="26" t="s">
        <v>1</v>
      </c>
      <c r="S5" s="27" t="s">
        <v>2</v>
      </c>
      <c r="T5" s="71"/>
    </row>
    <row r="6" spans="1:22" ht="13.8" thickBot="1" x14ac:dyDescent="0.3">
      <c r="A6" s="31" t="s">
        <v>36</v>
      </c>
      <c r="B6" s="32" t="s">
        <v>22</v>
      </c>
      <c r="C6" s="33">
        <v>1</v>
      </c>
      <c r="D6" s="34">
        <v>1</v>
      </c>
      <c r="E6" s="35">
        <v>114.94</v>
      </c>
      <c r="F6" s="36"/>
      <c r="G6" s="7">
        <f>SUM(E6:F6)</f>
        <v>114.94</v>
      </c>
      <c r="H6" s="35">
        <v>117.15</v>
      </c>
      <c r="I6" s="36"/>
      <c r="J6" s="30">
        <f>SUM(H6:I6)</f>
        <v>117.15</v>
      </c>
      <c r="K6" s="35">
        <v>110</v>
      </c>
      <c r="L6" s="43"/>
      <c r="M6" s="30">
        <f>SUM(K6:L6)</f>
        <v>110</v>
      </c>
      <c r="N6" s="35">
        <v>109.53</v>
      </c>
      <c r="O6" s="43"/>
      <c r="P6" s="30">
        <f>SUM(N6:O6)</f>
        <v>109.53</v>
      </c>
      <c r="Q6" s="35">
        <v>105.44</v>
      </c>
      <c r="R6" s="43"/>
      <c r="S6" s="30">
        <f>SUM(Q6:R6)</f>
        <v>105.44</v>
      </c>
      <c r="T6" s="22">
        <f>SUM(G6,J6,M6,P6,S6)</f>
        <v>557.05999999999995</v>
      </c>
    </row>
    <row r="7" spans="1:22" ht="13.8" thickBot="1" x14ac:dyDescent="0.3">
      <c r="A7" s="21" t="s">
        <v>24</v>
      </c>
      <c r="B7" s="20" t="s">
        <v>22</v>
      </c>
      <c r="C7" s="18">
        <v>2</v>
      </c>
      <c r="D7" s="19">
        <v>2</v>
      </c>
      <c r="E7" s="4">
        <v>118.97</v>
      </c>
      <c r="F7" s="3"/>
      <c r="G7" s="7">
        <f>SUM(E7:F7)</f>
        <v>118.97</v>
      </c>
      <c r="H7" s="4">
        <v>117.88</v>
      </c>
      <c r="I7" s="3"/>
      <c r="J7" s="6">
        <f>SUM(H7:I7)</f>
        <v>117.88</v>
      </c>
      <c r="K7" s="4">
        <v>108.44</v>
      </c>
      <c r="L7" s="3"/>
      <c r="M7" s="6">
        <f>SUM(K7:L7)</f>
        <v>108.44</v>
      </c>
      <c r="N7" s="4">
        <v>112.6</v>
      </c>
      <c r="O7" s="3"/>
      <c r="P7" s="6">
        <f>SUM(N7:O7)</f>
        <v>112.6</v>
      </c>
      <c r="Q7" s="4">
        <v>104.44</v>
      </c>
      <c r="R7" s="3"/>
      <c r="S7" s="6">
        <f>SUM(Q7:R7)</f>
        <v>104.44</v>
      </c>
      <c r="T7" s="22">
        <f>SUM(G7,J7,M7,P7,S7)</f>
        <v>562.32999999999993</v>
      </c>
    </row>
    <row r="8" spans="1:22" ht="13.8" thickBot="1" x14ac:dyDescent="0.3">
      <c r="A8" s="21" t="s">
        <v>27</v>
      </c>
      <c r="B8" s="20" t="s">
        <v>22</v>
      </c>
      <c r="C8" s="18">
        <v>3</v>
      </c>
      <c r="D8" s="19">
        <v>3</v>
      </c>
      <c r="E8" s="4">
        <v>127.94</v>
      </c>
      <c r="F8" s="3"/>
      <c r="G8" s="7">
        <f>SUM(E8:F8)</f>
        <v>127.94</v>
      </c>
      <c r="H8" s="4">
        <v>129</v>
      </c>
      <c r="I8" s="3"/>
      <c r="J8" s="6">
        <f>SUM(H8:I8)</f>
        <v>129</v>
      </c>
      <c r="K8" s="4">
        <v>111.43</v>
      </c>
      <c r="L8" s="3"/>
      <c r="M8" s="6">
        <f>SUM(K8:L8)</f>
        <v>111.43</v>
      </c>
      <c r="N8" s="4">
        <v>111.97</v>
      </c>
      <c r="O8" s="3"/>
      <c r="P8" s="6">
        <f>SUM(N8:O8)</f>
        <v>111.97</v>
      </c>
      <c r="Q8" s="4">
        <v>101.72</v>
      </c>
      <c r="R8" s="3"/>
      <c r="S8" s="6">
        <f>SUM(Q8:R8)</f>
        <v>101.72</v>
      </c>
      <c r="T8" s="22">
        <f>SUM(G8,J8,M8,P8,S8)</f>
        <v>582.06000000000006</v>
      </c>
    </row>
    <row r="9" spans="1:22" ht="13.8" thickBot="1" x14ac:dyDescent="0.3">
      <c r="A9" s="21" t="s">
        <v>34</v>
      </c>
      <c r="B9" s="20" t="s">
        <v>22</v>
      </c>
      <c r="C9" s="18">
        <v>4</v>
      </c>
      <c r="D9" s="19">
        <v>4</v>
      </c>
      <c r="E9" s="4">
        <v>123.81</v>
      </c>
      <c r="F9" s="3"/>
      <c r="G9" s="7">
        <f>SUM(E9:F9)</f>
        <v>123.81</v>
      </c>
      <c r="H9" s="4">
        <v>125.34</v>
      </c>
      <c r="I9" s="3"/>
      <c r="J9" s="6">
        <f>SUM(H9:I9)</f>
        <v>125.34</v>
      </c>
      <c r="K9" s="4">
        <v>114.31</v>
      </c>
      <c r="L9" s="3"/>
      <c r="M9" s="6">
        <f>SUM(K9:L9)</f>
        <v>114.31</v>
      </c>
      <c r="N9" s="4">
        <v>116.81</v>
      </c>
      <c r="O9" s="3"/>
      <c r="P9" s="6">
        <f>SUM(N9:O9)</f>
        <v>116.81</v>
      </c>
      <c r="Q9" s="4">
        <v>106.88</v>
      </c>
      <c r="R9" s="3"/>
      <c r="S9" s="6">
        <f>SUM(Q9:R9)</f>
        <v>106.88</v>
      </c>
      <c r="T9" s="22">
        <f>SUM(G9,J9,M9,P9,S9)</f>
        <v>587.15000000000009</v>
      </c>
      <c r="V9" s="17" t="s">
        <v>23</v>
      </c>
    </row>
    <row r="10" spans="1:22" ht="13.8" thickBot="1" x14ac:dyDescent="0.3">
      <c r="A10" s="21" t="s">
        <v>33</v>
      </c>
      <c r="B10" s="20" t="s">
        <v>37</v>
      </c>
      <c r="C10" s="18">
        <v>5</v>
      </c>
      <c r="D10" s="19">
        <v>1</v>
      </c>
      <c r="E10" s="4">
        <v>125.03</v>
      </c>
      <c r="F10" s="3"/>
      <c r="G10" s="7">
        <f>SUM(E10:F10)</f>
        <v>125.03</v>
      </c>
      <c r="H10" s="4">
        <v>125.84</v>
      </c>
      <c r="I10" s="3"/>
      <c r="J10" s="6">
        <f>SUM(H10:I10)</f>
        <v>125.84</v>
      </c>
      <c r="K10" s="4">
        <v>117.85</v>
      </c>
      <c r="L10" s="3"/>
      <c r="M10" s="6">
        <f>SUM(K10:L10)</f>
        <v>117.85</v>
      </c>
      <c r="N10" s="4">
        <v>115.44</v>
      </c>
      <c r="O10" s="3"/>
      <c r="P10" s="6">
        <f>SUM(N10:O10)</f>
        <v>115.44</v>
      </c>
      <c r="Q10" s="4">
        <v>106.75</v>
      </c>
      <c r="R10" s="3"/>
      <c r="S10" s="6">
        <f>SUM(Q10:R10)</f>
        <v>106.75</v>
      </c>
      <c r="T10" s="22">
        <f>SUM(G10,J10,M10,P10,S10)</f>
        <v>590.91000000000008</v>
      </c>
      <c r="V10" s="17"/>
    </row>
    <row r="11" spans="1:22" ht="13.8" thickBot="1" x14ac:dyDescent="0.3">
      <c r="A11" s="21" t="s">
        <v>44</v>
      </c>
      <c r="B11" s="20" t="s">
        <v>17</v>
      </c>
      <c r="C11" s="18">
        <v>6</v>
      </c>
      <c r="D11" s="19">
        <v>1</v>
      </c>
      <c r="E11" s="4">
        <v>128.94</v>
      </c>
      <c r="F11" s="5"/>
      <c r="G11" s="7">
        <f>SUM(E11:F11)</f>
        <v>128.94</v>
      </c>
      <c r="H11" s="4">
        <v>124.81</v>
      </c>
      <c r="I11" s="3"/>
      <c r="J11" s="6">
        <f>SUM(H11:I11)</f>
        <v>124.81</v>
      </c>
      <c r="K11" s="4">
        <v>120.44</v>
      </c>
      <c r="L11" s="3"/>
      <c r="M11" s="6">
        <f>SUM(K11:L11)</f>
        <v>120.44</v>
      </c>
      <c r="N11" s="4">
        <v>118.53</v>
      </c>
      <c r="O11" s="3"/>
      <c r="P11" s="6">
        <f>SUM(N11:O11)</f>
        <v>118.53</v>
      </c>
      <c r="Q11" s="4">
        <v>109.53</v>
      </c>
      <c r="R11" s="3"/>
      <c r="S11" s="6">
        <f>SUM(Q11:R11)</f>
        <v>109.53</v>
      </c>
      <c r="T11" s="22">
        <f>SUM(G11,J11,M11,P11,S11)</f>
        <v>602.25</v>
      </c>
      <c r="V11" s="17"/>
    </row>
    <row r="12" spans="1:22" ht="13.8" thickBot="1" x14ac:dyDescent="0.3">
      <c r="A12" s="21" t="s">
        <v>52</v>
      </c>
      <c r="B12" s="20" t="s">
        <v>22</v>
      </c>
      <c r="C12" s="18">
        <v>7</v>
      </c>
      <c r="D12" s="19">
        <v>5</v>
      </c>
      <c r="E12" s="4">
        <v>128.25</v>
      </c>
      <c r="F12" s="3"/>
      <c r="G12" s="7">
        <f>SUM(E12:F12)</f>
        <v>128.25</v>
      </c>
      <c r="H12" s="4">
        <v>129.91</v>
      </c>
      <c r="I12" s="3"/>
      <c r="J12" s="6">
        <f>SUM(H12:I12)</f>
        <v>129.91</v>
      </c>
      <c r="K12" s="4">
        <v>120.32</v>
      </c>
      <c r="L12" s="3"/>
      <c r="M12" s="6">
        <f>SUM(K12:L12)</f>
        <v>120.32</v>
      </c>
      <c r="N12" s="4">
        <v>123.5</v>
      </c>
      <c r="O12" s="3"/>
      <c r="P12" s="6">
        <f>SUM(N12:O12)</f>
        <v>123.5</v>
      </c>
      <c r="Q12" s="4">
        <v>114.5</v>
      </c>
      <c r="R12" s="3"/>
      <c r="S12" s="6">
        <f>SUM(Q12:R12)</f>
        <v>114.5</v>
      </c>
      <c r="T12" s="22">
        <f>SUM(G12,J12,M12,P12,S12)</f>
        <v>616.48</v>
      </c>
      <c r="V12" s="17"/>
    </row>
    <row r="13" spans="1:22" ht="13.8" thickBot="1" x14ac:dyDescent="0.3">
      <c r="A13" s="21" t="s">
        <v>39</v>
      </c>
      <c r="B13" s="20" t="s">
        <v>17</v>
      </c>
      <c r="C13" s="18">
        <v>8</v>
      </c>
      <c r="D13" s="19">
        <v>2</v>
      </c>
      <c r="E13" s="4">
        <v>128.69</v>
      </c>
      <c r="F13" s="3"/>
      <c r="G13" s="7">
        <f>SUM(E13:F13)</f>
        <v>128.69</v>
      </c>
      <c r="H13" s="4">
        <v>130.25</v>
      </c>
      <c r="I13" s="3"/>
      <c r="J13" s="6">
        <f>SUM(H13:I13)</f>
        <v>130.25</v>
      </c>
      <c r="K13" s="4">
        <v>119.91</v>
      </c>
      <c r="L13" s="3"/>
      <c r="M13" s="6">
        <f>SUM(K13:L13)</f>
        <v>119.91</v>
      </c>
      <c r="N13" s="4">
        <v>127.96</v>
      </c>
      <c r="O13" s="3">
        <v>10</v>
      </c>
      <c r="P13" s="6">
        <f>SUM(N13:O13)</f>
        <v>137.95999999999998</v>
      </c>
      <c r="Q13" s="4">
        <v>112.78</v>
      </c>
      <c r="R13" s="3"/>
      <c r="S13" s="6">
        <f>SUM(Q13:R13)</f>
        <v>112.78</v>
      </c>
      <c r="T13" s="22">
        <f>SUM(G13,J13,M13,P13,S13)</f>
        <v>629.58999999999992</v>
      </c>
      <c r="V13" s="17"/>
    </row>
    <row r="14" spans="1:22" ht="13.8" thickBot="1" x14ac:dyDescent="0.3">
      <c r="A14" s="21" t="s">
        <v>40</v>
      </c>
      <c r="B14" s="20" t="s">
        <v>29</v>
      </c>
      <c r="C14" s="18">
        <v>9</v>
      </c>
      <c r="D14" s="19">
        <v>1</v>
      </c>
      <c r="E14" s="4">
        <v>137.66</v>
      </c>
      <c r="F14" s="3"/>
      <c r="G14" s="7">
        <f>SUM(E14:F14)</f>
        <v>137.66</v>
      </c>
      <c r="H14" s="4">
        <v>138.65</v>
      </c>
      <c r="I14" s="3"/>
      <c r="J14" s="6">
        <f>SUM(H14:I14)</f>
        <v>138.65</v>
      </c>
      <c r="K14" s="4">
        <v>127.91</v>
      </c>
      <c r="L14" s="3"/>
      <c r="M14" s="6">
        <f>SUM(K14:L14)</f>
        <v>127.91</v>
      </c>
      <c r="N14" s="4">
        <v>131.44</v>
      </c>
      <c r="O14" s="3"/>
      <c r="P14" s="6">
        <f>SUM(N14:O14)</f>
        <v>131.44</v>
      </c>
      <c r="Q14" s="4">
        <v>118.06</v>
      </c>
      <c r="R14" s="3"/>
      <c r="S14" s="6">
        <f>SUM(Q14:R14)</f>
        <v>118.06</v>
      </c>
      <c r="T14" s="22">
        <f>SUM(G14,J14,M14,P14,S14)</f>
        <v>653.72</v>
      </c>
      <c r="V14" s="17"/>
    </row>
    <row r="15" spans="1:22" ht="13.8" thickBot="1" x14ac:dyDescent="0.3">
      <c r="A15" s="21" t="s">
        <v>41</v>
      </c>
      <c r="B15" s="20" t="s">
        <v>29</v>
      </c>
      <c r="C15" s="18">
        <v>10</v>
      </c>
      <c r="D15" s="19">
        <v>2</v>
      </c>
      <c r="E15" s="4">
        <v>140.38</v>
      </c>
      <c r="F15" s="3"/>
      <c r="G15" s="7">
        <f>SUM(E15:F15)</f>
        <v>140.38</v>
      </c>
      <c r="H15" s="4">
        <v>138.78</v>
      </c>
      <c r="I15" s="3"/>
      <c r="J15" s="6">
        <f>SUM(H15:I15)</f>
        <v>138.78</v>
      </c>
      <c r="K15" s="4">
        <v>124.68</v>
      </c>
      <c r="L15" s="3"/>
      <c r="M15" s="6">
        <f>SUM(K15:L15)</f>
        <v>124.68</v>
      </c>
      <c r="N15" s="4">
        <v>130.5</v>
      </c>
      <c r="O15" s="3">
        <v>5</v>
      </c>
      <c r="P15" s="6">
        <f>SUM(N15:O15)</f>
        <v>135.5</v>
      </c>
      <c r="Q15" s="4">
        <v>114.66</v>
      </c>
      <c r="R15" s="3"/>
      <c r="S15" s="6">
        <f>SUM(Q15:R15)</f>
        <v>114.66</v>
      </c>
      <c r="T15" s="22">
        <f>SUM(G15,J15,M15,P15,S15)</f>
        <v>653.99999999999989</v>
      </c>
      <c r="V15" s="17"/>
    </row>
    <row r="16" spans="1:22" ht="13.8" thickBot="1" x14ac:dyDescent="0.3">
      <c r="A16" s="21" t="s">
        <v>59</v>
      </c>
      <c r="B16" s="20" t="s">
        <v>28</v>
      </c>
      <c r="C16" s="18">
        <v>11</v>
      </c>
      <c r="D16" s="19">
        <v>1</v>
      </c>
      <c r="E16" s="4">
        <v>139.34</v>
      </c>
      <c r="F16" s="5"/>
      <c r="G16" s="7">
        <f>SUM(E16:F16)</f>
        <v>139.34</v>
      </c>
      <c r="H16" s="4">
        <v>138.41</v>
      </c>
      <c r="I16" s="3"/>
      <c r="J16" s="6">
        <f>SUM(H16:I16)</f>
        <v>138.41</v>
      </c>
      <c r="K16" s="4">
        <v>132.65</v>
      </c>
      <c r="L16" s="3"/>
      <c r="M16" s="6">
        <f>SUM(K16:L16)</f>
        <v>132.65</v>
      </c>
      <c r="N16" s="4">
        <v>128.19</v>
      </c>
      <c r="O16" s="3"/>
      <c r="P16" s="6">
        <f>SUM(N16:O16)</f>
        <v>128.19</v>
      </c>
      <c r="Q16" s="4">
        <v>117.6</v>
      </c>
      <c r="R16" s="3"/>
      <c r="S16" s="6">
        <f>SUM(Q16:R16)</f>
        <v>117.6</v>
      </c>
      <c r="T16" s="22">
        <f>SUM(G16,J16,M16,P16,S16)</f>
        <v>656.18999999999994</v>
      </c>
    </row>
    <row r="17" spans="1:23" ht="13.8" thickBot="1" x14ac:dyDescent="0.3">
      <c r="A17" s="21" t="s">
        <v>53</v>
      </c>
      <c r="B17" s="20" t="s">
        <v>29</v>
      </c>
      <c r="C17" s="18">
        <v>12</v>
      </c>
      <c r="D17" s="19">
        <v>3</v>
      </c>
      <c r="E17" s="4">
        <v>132.22</v>
      </c>
      <c r="F17" s="5">
        <v>5</v>
      </c>
      <c r="G17" s="7">
        <f>SUM(E17:F17)</f>
        <v>137.22</v>
      </c>
      <c r="H17" s="4">
        <v>133.53</v>
      </c>
      <c r="I17" s="3"/>
      <c r="J17" s="6">
        <f>SUM(H17:I17)</f>
        <v>133.53</v>
      </c>
      <c r="K17" s="4">
        <v>125.35</v>
      </c>
      <c r="L17" s="3"/>
      <c r="M17" s="6">
        <f>SUM(K17:L17)</f>
        <v>125.35</v>
      </c>
      <c r="N17" s="4">
        <v>138.34</v>
      </c>
      <c r="O17" s="3">
        <v>5</v>
      </c>
      <c r="P17" s="6">
        <f>SUM(N17:O17)</f>
        <v>143.34</v>
      </c>
      <c r="Q17" s="4">
        <v>124.5</v>
      </c>
      <c r="R17" s="3"/>
      <c r="S17" s="6">
        <f>SUM(Q17:R17)</f>
        <v>124.5</v>
      </c>
      <c r="T17" s="22">
        <f>SUM(G17,J17,M17,P17,S17)</f>
        <v>663.94</v>
      </c>
    </row>
    <row r="18" spans="1:23" ht="13.8" thickBot="1" x14ac:dyDescent="0.3">
      <c r="A18" s="21" t="s">
        <v>43</v>
      </c>
      <c r="B18" s="20" t="s">
        <v>37</v>
      </c>
      <c r="C18" s="18">
        <v>13</v>
      </c>
      <c r="D18" s="19">
        <v>2</v>
      </c>
      <c r="E18" s="4">
        <v>157.25</v>
      </c>
      <c r="F18" s="3"/>
      <c r="G18" s="7">
        <f>SUM(E18:F18)</f>
        <v>157.25</v>
      </c>
      <c r="H18" s="4">
        <v>147.75</v>
      </c>
      <c r="I18" s="3"/>
      <c r="J18" s="6">
        <f>SUM(H18:I18)</f>
        <v>147.75</v>
      </c>
      <c r="K18" s="4">
        <v>140.06</v>
      </c>
      <c r="L18" s="3"/>
      <c r="M18" s="6">
        <f>SUM(K18:L18)</f>
        <v>140.06</v>
      </c>
      <c r="N18" s="4">
        <v>134.59</v>
      </c>
      <c r="O18" s="3"/>
      <c r="P18" s="6">
        <f>SUM(N18:O18)</f>
        <v>134.59</v>
      </c>
      <c r="Q18" s="4">
        <v>126.54</v>
      </c>
      <c r="R18" s="3"/>
      <c r="S18" s="6">
        <f>SUM(Q18:R18)</f>
        <v>126.54</v>
      </c>
      <c r="T18" s="22">
        <f>SUM(G18,J18,M18,P18,S18)</f>
        <v>706.18999999999994</v>
      </c>
    </row>
    <row r="19" spans="1:23" ht="13.8" thickBot="1" x14ac:dyDescent="0.3">
      <c r="A19" s="21" t="s">
        <v>42</v>
      </c>
      <c r="B19" s="20" t="s">
        <v>22</v>
      </c>
      <c r="C19" s="18">
        <v>14</v>
      </c>
      <c r="D19" s="19">
        <v>6</v>
      </c>
      <c r="E19" s="4">
        <v>143.12</v>
      </c>
      <c r="F19" s="3"/>
      <c r="G19" s="7">
        <f>SUM(E19:F19)</f>
        <v>143.12</v>
      </c>
      <c r="H19" s="4">
        <v>175.47</v>
      </c>
      <c r="I19" s="3"/>
      <c r="J19" s="6">
        <f>SUM(H19:I19)</f>
        <v>175.47</v>
      </c>
      <c r="K19" s="4">
        <v>131.81</v>
      </c>
      <c r="L19" s="3"/>
      <c r="M19" s="6">
        <f>SUM(K19:L19)</f>
        <v>131.81</v>
      </c>
      <c r="N19" s="4">
        <v>144.09</v>
      </c>
      <c r="O19" s="3"/>
      <c r="P19" s="6">
        <f>SUM(N19:O19)</f>
        <v>144.09</v>
      </c>
      <c r="Q19" s="4">
        <v>128.9</v>
      </c>
      <c r="R19" s="3"/>
      <c r="S19" s="6">
        <f>SUM(Q19:R19)</f>
        <v>128.9</v>
      </c>
      <c r="T19" s="22">
        <f>SUM(G19,J19,M19,P19,S19)</f>
        <v>723.39</v>
      </c>
    </row>
    <row r="20" spans="1:23" ht="13.8" thickBot="1" x14ac:dyDescent="0.3">
      <c r="A20" s="21" t="s">
        <v>58</v>
      </c>
      <c r="B20" s="20" t="s">
        <v>28</v>
      </c>
      <c r="C20" s="18">
        <v>15</v>
      </c>
      <c r="D20" s="19">
        <v>2</v>
      </c>
      <c r="E20" s="4">
        <v>146.19</v>
      </c>
      <c r="F20" s="3"/>
      <c r="G20" s="7">
        <f>SUM(E20:F20)</f>
        <v>146.19</v>
      </c>
      <c r="H20" s="4">
        <v>155.94</v>
      </c>
      <c r="I20" s="3"/>
      <c r="J20" s="6">
        <f>SUM(H20:I20)</f>
        <v>155.94</v>
      </c>
      <c r="K20" s="4">
        <v>137.53</v>
      </c>
      <c r="L20" s="3"/>
      <c r="M20" s="6">
        <f>SUM(K20:L20)</f>
        <v>137.53</v>
      </c>
      <c r="N20" s="4">
        <v>157.69</v>
      </c>
      <c r="O20" s="3">
        <v>5</v>
      </c>
      <c r="P20" s="6">
        <f>SUM(N20:O20)</f>
        <v>162.69</v>
      </c>
      <c r="Q20" s="4">
        <v>131.63</v>
      </c>
      <c r="R20" s="3"/>
      <c r="S20" s="6">
        <f>SUM(Q20:R20)</f>
        <v>131.63</v>
      </c>
      <c r="T20" s="22">
        <f>SUM(G20,J20,M20,P20,S20)</f>
        <v>733.9799999999999</v>
      </c>
    </row>
    <row r="21" spans="1:23" ht="13.8" thickBot="1" x14ac:dyDescent="0.3">
      <c r="A21" s="21" t="s">
        <v>19</v>
      </c>
      <c r="B21" s="20" t="s">
        <v>29</v>
      </c>
      <c r="C21" s="18">
        <v>16</v>
      </c>
      <c r="D21" s="19">
        <v>4</v>
      </c>
      <c r="E21" s="4">
        <v>140.09</v>
      </c>
      <c r="F21" s="3"/>
      <c r="G21" s="7">
        <f>SUM(E21:F21)</f>
        <v>140.09</v>
      </c>
      <c r="H21" s="4">
        <v>185.47</v>
      </c>
      <c r="I21" s="3" t="s">
        <v>57</v>
      </c>
      <c r="J21" s="6">
        <f>SUM(H21:I21)</f>
        <v>185.47</v>
      </c>
      <c r="K21" s="4">
        <v>128.94</v>
      </c>
      <c r="L21" s="5"/>
      <c r="M21" s="6">
        <f>SUM(K21:L21)</f>
        <v>128.94</v>
      </c>
      <c r="N21" s="4">
        <v>174.44</v>
      </c>
      <c r="O21" s="3" t="s">
        <v>57</v>
      </c>
      <c r="P21" s="6">
        <f>SUM(N21:O21)</f>
        <v>174.44</v>
      </c>
      <c r="Q21" s="4">
        <v>121.22</v>
      </c>
      <c r="R21" s="3"/>
      <c r="S21" s="6">
        <f>SUM(Q21:R21)</f>
        <v>121.22</v>
      </c>
      <c r="T21" s="22">
        <f>SUM(G21,J21,M21,P21,S21)</f>
        <v>750.16000000000008</v>
      </c>
    </row>
    <row r="22" spans="1:23" ht="13.8" thickBot="1" x14ac:dyDescent="0.3">
      <c r="A22" s="21" t="s">
        <v>38</v>
      </c>
      <c r="B22" s="20" t="s">
        <v>17</v>
      </c>
      <c r="C22" s="18">
        <v>17</v>
      </c>
      <c r="D22" s="19">
        <v>3</v>
      </c>
      <c r="E22" s="4">
        <v>157.16</v>
      </c>
      <c r="F22" s="5"/>
      <c r="G22" s="7">
        <f>SUM(E22:F22)</f>
        <v>157.16</v>
      </c>
      <c r="H22" s="4">
        <v>149.35</v>
      </c>
      <c r="I22" s="3"/>
      <c r="J22" s="6">
        <f>SUM(H22:I22)</f>
        <v>149.35</v>
      </c>
      <c r="K22" s="4">
        <v>152.75</v>
      </c>
      <c r="L22" s="3"/>
      <c r="M22" s="6">
        <f>SUM(K22:L22)</f>
        <v>152.75</v>
      </c>
      <c r="N22" s="4">
        <v>164.44</v>
      </c>
      <c r="O22" s="5"/>
      <c r="P22" s="6">
        <f>SUM(N22:O22)</f>
        <v>164.44</v>
      </c>
      <c r="Q22" s="4">
        <v>154.09</v>
      </c>
      <c r="R22" s="5"/>
      <c r="S22" s="6">
        <f>SUM(Q22:R22)</f>
        <v>154.09</v>
      </c>
      <c r="T22" s="22">
        <f>SUM(G22,J22,M22,P22,S22)</f>
        <v>777.79000000000008</v>
      </c>
    </row>
    <row r="23" spans="1:23" ht="13.8" thickBot="1" x14ac:dyDescent="0.3">
      <c r="A23" s="21" t="s">
        <v>55</v>
      </c>
      <c r="B23" s="20" t="s">
        <v>32</v>
      </c>
      <c r="C23" s="18">
        <v>18</v>
      </c>
      <c r="D23" s="19">
        <v>1</v>
      </c>
      <c r="E23" s="4">
        <v>156.87</v>
      </c>
      <c r="F23" s="3"/>
      <c r="G23" s="7">
        <f>SUM(E23:F23)</f>
        <v>156.87</v>
      </c>
      <c r="H23" s="4">
        <v>158.56</v>
      </c>
      <c r="I23" s="3"/>
      <c r="J23" s="6">
        <f>SUM(H23:I23)</f>
        <v>158.56</v>
      </c>
      <c r="K23" s="4">
        <v>148.53</v>
      </c>
      <c r="L23" s="3"/>
      <c r="M23" s="6">
        <f>SUM(K23:L23)</f>
        <v>148.53</v>
      </c>
      <c r="N23" s="4">
        <v>153.28</v>
      </c>
      <c r="O23" s="3">
        <v>10</v>
      </c>
      <c r="P23" s="6">
        <f>SUM(N23:O23)</f>
        <v>163.28</v>
      </c>
      <c r="Q23" s="4">
        <v>159.09</v>
      </c>
      <c r="R23" s="3" t="s">
        <v>56</v>
      </c>
      <c r="S23" s="6">
        <f>SUM(Q23:R23)</f>
        <v>159.09</v>
      </c>
      <c r="T23" s="22">
        <f>SUM(G23,J23,M23,P23,S23)</f>
        <v>786.33</v>
      </c>
    </row>
    <row r="24" spans="1:23" ht="13.8" thickBot="1" x14ac:dyDescent="0.3">
      <c r="A24" s="21" t="s">
        <v>54</v>
      </c>
      <c r="B24" s="20" t="s">
        <v>32</v>
      </c>
      <c r="C24" s="18">
        <v>19</v>
      </c>
      <c r="D24" s="19">
        <v>2</v>
      </c>
      <c r="E24" s="4">
        <v>175.44</v>
      </c>
      <c r="F24" s="3"/>
      <c r="G24" s="7">
        <f>SUM(E24:F24)</f>
        <v>175.44</v>
      </c>
      <c r="H24" s="4">
        <v>161.85</v>
      </c>
      <c r="I24" s="3"/>
      <c r="J24" s="6">
        <f>SUM(H24:I24)</f>
        <v>161.85</v>
      </c>
      <c r="K24" s="4">
        <v>155.53</v>
      </c>
      <c r="L24" s="3"/>
      <c r="M24" s="6">
        <f>SUM(K24:L24)</f>
        <v>155.53</v>
      </c>
      <c r="N24" s="4">
        <v>155.97</v>
      </c>
      <c r="O24" s="3"/>
      <c r="P24" s="6">
        <f>SUM(N24:O24)</f>
        <v>155.97</v>
      </c>
      <c r="Q24" s="4">
        <v>138.69</v>
      </c>
      <c r="R24" s="3"/>
      <c r="S24" s="6">
        <f>SUM(Q24:R24)</f>
        <v>138.69</v>
      </c>
      <c r="T24" s="22">
        <f>SUM(G24,J24,M24,P24,S24)</f>
        <v>787.48</v>
      </c>
    </row>
    <row r="25" spans="1:23" ht="13.8" thickBot="1" x14ac:dyDescent="0.3">
      <c r="A25" s="21" t="s">
        <v>60</v>
      </c>
      <c r="B25" s="20" t="s">
        <v>37</v>
      </c>
      <c r="C25" s="18">
        <v>20</v>
      </c>
      <c r="D25" s="19">
        <v>3</v>
      </c>
      <c r="E25" s="4">
        <v>167.45</v>
      </c>
      <c r="F25" s="3">
        <v>10</v>
      </c>
      <c r="G25" s="7">
        <f>SUM(E25:F25)</f>
        <v>177.45</v>
      </c>
      <c r="H25" s="4">
        <v>159.94</v>
      </c>
      <c r="I25" s="3"/>
      <c r="J25" s="6">
        <f>SUM(H25:I25)</f>
        <v>159.94</v>
      </c>
      <c r="K25" s="4">
        <v>152.88</v>
      </c>
      <c r="L25" s="5"/>
      <c r="M25" s="6">
        <f>SUM(K25:L25)</f>
        <v>152.88</v>
      </c>
      <c r="N25" s="4">
        <v>162.53</v>
      </c>
      <c r="O25" s="5"/>
      <c r="P25" s="6">
        <f>SUM(N25:O25)</f>
        <v>162.53</v>
      </c>
      <c r="Q25" s="4">
        <v>138.19</v>
      </c>
      <c r="R25" s="5">
        <v>5</v>
      </c>
      <c r="S25" s="6">
        <f>SUM(Q25:R25)</f>
        <v>143.19</v>
      </c>
      <c r="T25" s="22">
        <f>SUM(G25,J25,M25,P25,S25)</f>
        <v>795.99</v>
      </c>
    </row>
    <row r="26" spans="1:23" ht="13.8" thickBot="1" x14ac:dyDescent="0.3">
      <c r="A26" s="21" t="s">
        <v>25</v>
      </c>
      <c r="B26" s="20" t="s">
        <v>28</v>
      </c>
      <c r="C26" s="18">
        <v>21</v>
      </c>
      <c r="D26" s="19">
        <v>3</v>
      </c>
      <c r="E26" s="4">
        <v>143.53</v>
      </c>
      <c r="F26" s="3"/>
      <c r="G26" s="7">
        <f>SUM(E26:F26)</f>
        <v>143.53</v>
      </c>
      <c r="H26" s="4">
        <v>185.47</v>
      </c>
      <c r="I26" s="3" t="s">
        <v>57</v>
      </c>
      <c r="J26" s="6">
        <f>SUM(H26:I26)</f>
        <v>185.47</v>
      </c>
      <c r="K26" s="4">
        <v>165.53</v>
      </c>
      <c r="L26" s="3" t="s">
        <v>57</v>
      </c>
      <c r="M26" s="6">
        <f>SUM(K26:L26)</f>
        <v>165.53</v>
      </c>
      <c r="N26" s="4">
        <v>174.44</v>
      </c>
      <c r="O26" s="3" t="s">
        <v>57</v>
      </c>
      <c r="P26" s="6">
        <f>SUM(N26:O26)</f>
        <v>174.44</v>
      </c>
      <c r="Q26" s="4">
        <v>164.09</v>
      </c>
      <c r="R26" s="3" t="s">
        <v>57</v>
      </c>
      <c r="S26" s="6">
        <f>SUM(Q26:R26)</f>
        <v>164.09</v>
      </c>
      <c r="T26" s="22">
        <f>SUM(G26,J26,M26,P26,S26)</f>
        <v>833.06000000000006</v>
      </c>
    </row>
    <row r="27" spans="1:23" x14ac:dyDescent="0.25">
      <c r="A27" s="38" t="s">
        <v>10</v>
      </c>
      <c r="B27" s="39"/>
      <c r="C27" s="39"/>
      <c r="D27" s="40"/>
      <c r="E27" s="48"/>
      <c r="F27" s="49"/>
      <c r="G27" s="49"/>
      <c r="H27" s="48"/>
      <c r="I27" s="49"/>
      <c r="J27" s="49"/>
      <c r="K27" s="48"/>
      <c r="L27" s="49"/>
      <c r="M27" s="49"/>
      <c r="N27" s="48"/>
      <c r="O27" s="49"/>
      <c r="P27" s="49"/>
      <c r="Q27" s="48">
        <v>159.09</v>
      </c>
      <c r="R27" s="49"/>
      <c r="S27" s="49"/>
      <c r="W27" s="17" t="s">
        <v>23</v>
      </c>
    </row>
    <row r="28" spans="1:23" ht="13.8" thickBot="1" x14ac:dyDescent="0.3">
      <c r="A28" s="41" t="s">
        <v>9</v>
      </c>
      <c r="B28" s="42"/>
      <c r="C28" s="42"/>
      <c r="D28" s="37"/>
      <c r="E28" s="50"/>
      <c r="F28" s="50"/>
      <c r="G28" s="50"/>
      <c r="H28" s="50">
        <v>185.47</v>
      </c>
      <c r="I28" s="50"/>
      <c r="J28" s="50"/>
      <c r="K28" s="50">
        <v>165.53</v>
      </c>
      <c r="L28" s="50"/>
      <c r="M28" s="50"/>
      <c r="N28" s="50">
        <v>174.44</v>
      </c>
      <c r="O28" s="50"/>
      <c r="P28" s="50"/>
      <c r="Q28" s="50">
        <v>164.09</v>
      </c>
      <c r="R28" s="50"/>
      <c r="S28" s="50"/>
    </row>
    <row r="29" spans="1:23" x14ac:dyDescent="0.25">
      <c r="A29" s="53" t="s">
        <v>6</v>
      </c>
      <c r="B29" s="54"/>
      <c r="C29" s="54"/>
      <c r="D29" s="54" t="s">
        <v>36</v>
      </c>
      <c r="E29" s="54"/>
      <c r="F29" s="54"/>
      <c r="G29" s="54"/>
      <c r="H29" s="63"/>
      <c r="I29" s="53" t="s">
        <v>21</v>
      </c>
      <c r="J29" s="54"/>
      <c r="K29" s="54"/>
      <c r="L29" s="54"/>
      <c r="M29" s="54"/>
      <c r="N29" s="54" t="s">
        <v>35</v>
      </c>
      <c r="O29" s="54"/>
      <c r="P29" s="54"/>
      <c r="Q29" s="54"/>
      <c r="R29" s="54"/>
      <c r="S29" s="63"/>
    </row>
    <row r="30" spans="1:23" x14ac:dyDescent="0.25">
      <c r="A30" s="55" t="s">
        <v>8</v>
      </c>
      <c r="B30" s="56"/>
      <c r="C30" s="56"/>
      <c r="D30" s="54" t="s">
        <v>36</v>
      </c>
      <c r="E30" s="54"/>
      <c r="F30" s="54"/>
      <c r="G30" s="54"/>
      <c r="H30" s="63"/>
      <c r="I30" s="55" t="s">
        <v>16</v>
      </c>
      <c r="J30" s="56"/>
      <c r="K30" s="56"/>
      <c r="L30" s="56"/>
      <c r="M30" s="56"/>
      <c r="N30" s="56" t="s">
        <v>55</v>
      </c>
      <c r="O30" s="56"/>
      <c r="P30" s="56"/>
      <c r="Q30" s="56"/>
      <c r="R30" s="56"/>
      <c r="S30" s="57"/>
    </row>
    <row r="31" spans="1:23" x14ac:dyDescent="0.25">
      <c r="A31" s="55" t="s">
        <v>26</v>
      </c>
      <c r="B31" s="56"/>
      <c r="C31" s="56"/>
      <c r="D31" s="56" t="s">
        <v>59</v>
      </c>
      <c r="E31" s="56"/>
      <c r="F31" s="56"/>
      <c r="G31" s="56"/>
      <c r="H31" s="57"/>
      <c r="I31" s="55" t="s">
        <v>5</v>
      </c>
      <c r="J31" s="56"/>
      <c r="K31" s="56"/>
      <c r="L31" s="56"/>
      <c r="M31" s="56"/>
      <c r="N31" s="56" t="s">
        <v>33</v>
      </c>
      <c r="O31" s="56"/>
      <c r="P31" s="56"/>
      <c r="Q31" s="56"/>
      <c r="R31" s="56"/>
      <c r="S31" s="57"/>
    </row>
    <row r="32" spans="1:23" ht="13.5" customHeight="1" thickBot="1" x14ac:dyDescent="0.3">
      <c r="A32" s="55" t="s">
        <v>4</v>
      </c>
      <c r="B32" s="56"/>
      <c r="C32" s="56"/>
      <c r="D32" s="56" t="s">
        <v>44</v>
      </c>
      <c r="E32" s="56"/>
      <c r="F32" s="56"/>
      <c r="G32" s="56"/>
      <c r="H32" s="57"/>
      <c r="I32" s="58"/>
      <c r="J32" s="59"/>
      <c r="K32" s="59"/>
      <c r="L32" s="59"/>
      <c r="M32" s="59"/>
      <c r="N32" s="60"/>
      <c r="O32" s="61"/>
      <c r="P32" s="61"/>
      <c r="Q32" s="61"/>
      <c r="R32" s="61"/>
      <c r="S32" s="62"/>
    </row>
    <row r="33" spans="1:19" ht="13.5" customHeight="1" x14ac:dyDescent="0.25">
      <c r="A33" s="55" t="s">
        <v>30</v>
      </c>
      <c r="B33" s="56"/>
      <c r="C33" s="56"/>
      <c r="D33" s="56" t="s">
        <v>40</v>
      </c>
      <c r="E33" s="66"/>
      <c r="F33" s="66"/>
      <c r="G33" s="66"/>
      <c r="H33" s="67"/>
      <c r="I33" s="2"/>
      <c r="J33" s="2"/>
      <c r="K33" s="2"/>
      <c r="L33" s="2"/>
      <c r="M33" s="2"/>
      <c r="N33" s="24"/>
      <c r="O33" s="24"/>
      <c r="P33" s="24"/>
      <c r="Q33" s="24"/>
      <c r="R33" s="24"/>
      <c r="S33" s="24"/>
    </row>
    <row r="34" spans="1:19" ht="13.5" customHeight="1" thickBot="1" x14ac:dyDescent="0.3">
      <c r="A34" s="58" t="s">
        <v>31</v>
      </c>
      <c r="B34" s="59"/>
      <c r="C34" s="59"/>
      <c r="D34" s="59" t="s">
        <v>35</v>
      </c>
      <c r="E34" s="64"/>
      <c r="F34" s="64"/>
      <c r="G34" s="64"/>
      <c r="H34" s="65"/>
      <c r="I34" s="2"/>
      <c r="J34" s="2"/>
      <c r="K34" s="2"/>
      <c r="L34" s="2"/>
      <c r="M34" s="2"/>
      <c r="N34" s="24"/>
      <c r="O34" s="24"/>
      <c r="P34" s="24"/>
      <c r="Q34" s="24"/>
      <c r="R34" s="24"/>
      <c r="S34" s="24"/>
    </row>
    <row r="35" spans="1:19" x14ac:dyDescent="0.25">
      <c r="A35" s="15" t="s">
        <v>12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</row>
    <row r="36" spans="1:19" ht="21.75" customHeight="1" x14ac:dyDescent="0.25">
      <c r="A36" s="51" t="s">
        <v>13</v>
      </c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16"/>
      <c r="R36" s="16"/>
      <c r="S36" s="16"/>
    </row>
    <row r="37" spans="1:19" x14ac:dyDescent="0.25">
      <c r="A37" s="15" t="s">
        <v>14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</row>
    <row r="38" spans="1:19" x14ac:dyDescent="0.25">
      <c r="A38" s="15" t="s">
        <v>11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</row>
    <row r="39" spans="1:19" x14ac:dyDescent="0.25">
      <c r="A39" s="15" t="s">
        <v>15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</row>
    <row r="40" spans="1:19" x14ac:dyDescent="0.2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</row>
    <row r="46" spans="1:19" x14ac:dyDescent="0.25">
      <c r="J46" s="10"/>
    </row>
    <row r="47" spans="1:19" x14ac:dyDescent="0.25">
      <c r="J47" s="10"/>
    </row>
    <row r="48" spans="1:19" x14ac:dyDescent="0.25">
      <c r="A48" s="8"/>
      <c r="B48" s="9"/>
      <c r="C48" s="9"/>
      <c r="D48" s="9"/>
      <c r="E48" s="10"/>
      <c r="F48" s="11"/>
      <c r="G48" s="12"/>
      <c r="H48" s="10"/>
      <c r="I48" s="11"/>
      <c r="J48" s="10"/>
      <c r="K48" s="10"/>
      <c r="L48" s="13"/>
      <c r="M48" s="12"/>
      <c r="N48" s="10"/>
      <c r="O48" s="13"/>
      <c r="P48" s="12"/>
      <c r="Q48" s="10"/>
      <c r="R48" s="11"/>
      <c r="S48" s="12"/>
    </row>
    <row r="49" spans="1:19" x14ac:dyDescent="0.25">
      <c r="A49" s="8"/>
      <c r="B49" s="9"/>
      <c r="C49" s="8"/>
      <c r="D49" s="8"/>
      <c r="E49" s="8"/>
      <c r="F49" s="8"/>
      <c r="G49" s="12"/>
      <c r="H49" s="8"/>
      <c r="I49" s="8"/>
      <c r="J49" s="10"/>
      <c r="K49" s="8"/>
      <c r="L49" s="8"/>
      <c r="M49" s="12"/>
      <c r="N49" s="8"/>
      <c r="O49" s="8"/>
      <c r="P49" s="8"/>
      <c r="Q49" s="8"/>
      <c r="R49" s="8"/>
      <c r="S49" s="8"/>
    </row>
    <row r="50" spans="1:19" x14ac:dyDescent="0.25">
      <c r="J50" s="10"/>
    </row>
    <row r="51" spans="1:19" x14ac:dyDescent="0.25">
      <c r="J51" s="10"/>
      <c r="K51" s="8"/>
    </row>
    <row r="52" spans="1:19" x14ac:dyDescent="0.25">
      <c r="J52" s="10"/>
    </row>
    <row r="53" spans="1:19" x14ac:dyDescent="0.25">
      <c r="J53" s="10"/>
      <c r="K53" s="8"/>
    </row>
    <row r="54" spans="1:19" x14ac:dyDescent="0.25">
      <c r="J54" s="10"/>
    </row>
    <row r="55" spans="1:19" x14ac:dyDescent="0.25">
      <c r="J55" s="10"/>
      <c r="K55" s="8"/>
    </row>
    <row r="56" spans="1:19" x14ac:dyDescent="0.25">
      <c r="J56" s="10"/>
    </row>
    <row r="57" spans="1:19" x14ac:dyDescent="0.25">
      <c r="J57" s="10"/>
      <c r="K57" s="8"/>
    </row>
    <row r="58" spans="1:19" x14ac:dyDescent="0.25">
      <c r="J58" s="10"/>
    </row>
    <row r="59" spans="1:19" x14ac:dyDescent="0.25">
      <c r="J59" s="10"/>
      <c r="K59" s="8"/>
    </row>
    <row r="60" spans="1:19" x14ac:dyDescent="0.25">
      <c r="J60" s="10"/>
    </row>
    <row r="61" spans="1:19" x14ac:dyDescent="0.25">
      <c r="J61" s="10"/>
    </row>
    <row r="62" spans="1:19" x14ac:dyDescent="0.25">
      <c r="J62" s="10"/>
      <c r="K62" s="8"/>
    </row>
    <row r="63" spans="1:19" x14ac:dyDescent="0.25">
      <c r="J63" s="10"/>
    </row>
    <row r="64" spans="1:19" x14ac:dyDescent="0.25">
      <c r="J64" s="10"/>
      <c r="K64" s="8"/>
    </row>
    <row r="65" spans="10:11" x14ac:dyDescent="0.25">
      <c r="J65" s="10"/>
      <c r="K65" s="8"/>
    </row>
    <row r="66" spans="10:11" x14ac:dyDescent="0.25">
      <c r="J66" s="10"/>
    </row>
    <row r="67" spans="10:11" x14ac:dyDescent="0.25">
      <c r="J67" s="10"/>
    </row>
    <row r="68" spans="10:11" x14ac:dyDescent="0.25">
      <c r="J68" s="10"/>
    </row>
    <row r="69" spans="10:11" x14ac:dyDescent="0.25">
      <c r="J69" s="23"/>
    </row>
    <row r="70" spans="10:11" x14ac:dyDescent="0.25">
      <c r="J70" s="23"/>
    </row>
  </sheetData>
  <sortState xmlns:xlrd2="http://schemas.microsoft.com/office/spreadsheetml/2017/richdata2" ref="A6:T26">
    <sortCondition ref="T6:T26"/>
  </sortState>
  <mergeCells count="41">
    <mergeCell ref="T4:T5"/>
    <mergeCell ref="A4:A5"/>
    <mergeCell ref="B4:B5"/>
    <mergeCell ref="D4:D5"/>
    <mergeCell ref="C4:C5"/>
    <mergeCell ref="H4:J4"/>
    <mergeCell ref="E4:G4"/>
    <mergeCell ref="K28:M28"/>
    <mergeCell ref="E28:G28"/>
    <mergeCell ref="E27:G27"/>
    <mergeCell ref="A34:C34"/>
    <mergeCell ref="D34:H34"/>
    <mergeCell ref="I29:M29"/>
    <mergeCell ref="D29:H29"/>
    <mergeCell ref="A33:C33"/>
    <mergeCell ref="D33:H33"/>
    <mergeCell ref="H27:J27"/>
    <mergeCell ref="D30:H30"/>
    <mergeCell ref="H28:J28"/>
    <mergeCell ref="N28:P28"/>
    <mergeCell ref="Q28:S28"/>
    <mergeCell ref="A36:P36"/>
    <mergeCell ref="A29:C29"/>
    <mergeCell ref="A30:C30"/>
    <mergeCell ref="A31:C31"/>
    <mergeCell ref="A32:C32"/>
    <mergeCell ref="D32:H32"/>
    <mergeCell ref="I32:M32"/>
    <mergeCell ref="N32:S32"/>
    <mergeCell ref="N29:S29"/>
    <mergeCell ref="D31:H31"/>
    <mergeCell ref="I30:M30"/>
    <mergeCell ref="N30:S30"/>
    <mergeCell ref="I31:M31"/>
    <mergeCell ref="N31:S31"/>
    <mergeCell ref="N4:P4"/>
    <mergeCell ref="K27:M27"/>
    <mergeCell ref="Q4:S4"/>
    <mergeCell ref="Q27:S27"/>
    <mergeCell ref="N27:P27"/>
    <mergeCell ref="K4:M4"/>
  </mergeCells>
  <phoneticPr fontId="0" type="noConversion"/>
  <printOptions horizontalCentered="1"/>
  <pageMargins left="0.25" right="0.25" top="0.75" bottom="0.75" header="0.3" footer="0.3"/>
  <pageSetup paperSize="9" scale="71" orientation="landscape" horizontalDpi="300" verticalDpi="300" r:id="rId1"/>
  <headerFooter alignWithMargins="0">
    <oddHeader xml:space="preserve">&amp;C&amp;"Arial,Bold"&amp;14Maffra and District Car Club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Outright</vt:lpstr>
      <vt:lpstr>Outright!Print_Area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Cook family</dc:creator>
  <cp:lastModifiedBy>Mark Grist</cp:lastModifiedBy>
  <cp:lastPrinted>2025-07-28T02:56:49Z</cp:lastPrinted>
  <dcterms:created xsi:type="dcterms:W3CDTF">2005-03-02T10:47:43Z</dcterms:created>
  <dcterms:modified xsi:type="dcterms:W3CDTF">2026-05-04T01:54:32Z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AK12668791</vt:lpwstr>
  </property>
  <property fmtid="{D5CDD505-2E9C-101B-9397-08002B2CF9AE}" pid="3" name="Objective-Title">
    <vt:lpwstr>Motorkhana results 19 June 2016</vt:lpwstr>
  </property>
  <property fmtid="{D5CDD505-2E9C-101B-9397-08002B2CF9AE}" pid="4" name="Objective-Comment">
    <vt:lpwstr/>
  </property>
  <property fmtid="{D5CDD505-2E9C-101B-9397-08002B2CF9AE}" pid="5" name="Objective-CreationStamp">
    <vt:filetime>2016-06-20T21:43:14Z</vt:filetime>
  </property>
  <property fmtid="{D5CDD505-2E9C-101B-9397-08002B2CF9AE}" pid="6" name="Objective-IsApproved">
    <vt:bool>false</vt:bool>
  </property>
  <property fmtid="{D5CDD505-2E9C-101B-9397-08002B2CF9AE}" pid="7" name="Objective-IsPublished">
    <vt:bool>false</vt:bool>
  </property>
  <property fmtid="{D5CDD505-2E9C-101B-9397-08002B2CF9AE}" pid="8" name="Objective-DatePublished">
    <vt:lpwstr/>
  </property>
  <property fmtid="{D5CDD505-2E9C-101B-9397-08002B2CF9AE}" pid="9" name="Objective-ModificationStamp">
    <vt:filetime>2016-08-08T21:59:45Z</vt:filetime>
  </property>
  <property fmtid="{D5CDD505-2E9C-101B-9397-08002B2CF9AE}" pid="10" name="Objective-Owner">
    <vt:lpwstr>Cook, Gary (MR)(DMO-GMS ASD - ATS)</vt:lpwstr>
  </property>
  <property fmtid="{D5CDD505-2E9C-101B-9397-08002B2CF9AE}" pid="11" name="Objective-Path">
    <vt:lpwstr>Cook, Gary (MR)(DMO-GMS ASD - ATS):Special Folder - Cook, Gary (MR)(DMO-GMS ASD - ATS):My Documents:MADCC:MADCC 2016:</vt:lpwstr>
  </property>
  <property fmtid="{D5CDD505-2E9C-101B-9397-08002B2CF9AE}" pid="12" name="Objective-Parent">
    <vt:lpwstr>MADCC 2016</vt:lpwstr>
  </property>
  <property fmtid="{D5CDD505-2E9C-101B-9397-08002B2CF9AE}" pid="13" name="Objective-State">
    <vt:lpwstr>Being Drafted</vt:lpwstr>
  </property>
  <property fmtid="{D5CDD505-2E9C-101B-9397-08002B2CF9AE}" pid="14" name="Objective-Version">
    <vt:lpwstr>0.2</vt:lpwstr>
  </property>
  <property fmtid="{D5CDD505-2E9C-101B-9397-08002B2CF9AE}" pid="15" name="Objective-VersionNumber">
    <vt:i4>2</vt:i4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Unclassified</vt:lpwstr>
  </property>
  <property fmtid="{D5CDD505-2E9C-101B-9397-08002B2CF9AE}" pid="19" name="Objective-Caveats">
    <vt:lpwstr/>
  </property>
  <property fmtid="{D5CDD505-2E9C-101B-9397-08002B2CF9AE}" pid="20" name="Objective-Document Type [system]">
    <vt:lpwstr>Other</vt:lpwstr>
  </property>
</Properties>
</file>